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personnels\US Palaiseau Triathlon\Run&amp;Bike Palaiseau\2019\Résultats\Version du 30_11_2019\"/>
    </mc:Choice>
  </mc:AlternateContent>
  <bookViews>
    <workbookView xWindow="0" yWindow="0" windowWidth="28800" windowHeight="12210"/>
  </bookViews>
  <sheets>
    <sheet name="Resultats_Course4a_Minimes" sheetId="1" r:id="rId1"/>
    <sheet name="Sheet1" sheetId="2" r:id="rId2"/>
  </sheets>
  <externalReferences>
    <externalReference r:id="rId3"/>
  </externalReferenc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  <c r="A123" i="2" l="1"/>
  <c r="B123" i="2"/>
  <c r="J123" i="2"/>
  <c r="K123" i="2"/>
  <c r="N123" i="2"/>
  <c r="P123" i="2"/>
  <c r="S123" i="2"/>
  <c r="A124" i="2"/>
  <c r="B124" i="2"/>
  <c r="J124" i="2"/>
  <c r="K124" i="2"/>
  <c r="N124" i="2"/>
  <c r="P124" i="2"/>
  <c r="S124" i="2"/>
  <c r="E14" i="1" l="1"/>
  <c r="D14" i="1"/>
  <c r="A5" i="2" l="1"/>
  <c r="B5" i="2"/>
  <c r="S122" i="2" l="1"/>
  <c r="P122" i="2"/>
  <c r="N122" i="2"/>
  <c r="K122" i="2"/>
  <c r="J122" i="2"/>
  <c r="B122" i="2"/>
  <c r="A122" i="2"/>
  <c r="S121" i="2"/>
  <c r="P121" i="2"/>
  <c r="N121" i="2"/>
  <c r="K121" i="2"/>
  <c r="J121" i="2"/>
  <c r="B121" i="2"/>
  <c r="A121" i="2"/>
  <c r="S120" i="2"/>
  <c r="P120" i="2"/>
  <c r="N120" i="2"/>
  <c r="K120" i="2"/>
  <c r="J120" i="2"/>
  <c r="B120" i="2"/>
  <c r="A120" i="2"/>
  <c r="S119" i="2"/>
  <c r="P119" i="2"/>
  <c r="N119" i="2"/>
  <c r="K119" i="2"/>
  <c r="J119" i="2"/>
  <c r="B119" i="2"/>
  <c r="A119" i="2"/>
  <c r="S118" i="2"/>
  <c r="P118" i="2"/>
  <c r="N118" i="2"/>
  <c r="K118" i="2"/>
  <c r="J118" i="2"/>
  <c r="B118" i="2"/>
  <c r="A118" i="2"/>
  <c r="S117" i="2"/>
  <c r="P117" i="2"/>
  <c r="N117" i="2"/>
  <c r="K117" i="2"/>
  <c r="J117" i="2"/>
  <c r="B117" i="2"/>
  <c r="A117" i="2"/>
  <c r="S116" i="2"/>
  <c r="P116" i="2"/>
  <c r="N116" i="2"/>
  <c r="K116" i="2"/>
  <c r="J116" i="2"/>
  <c r="B116" i="2"/>
  <c r="A116" i="2"/>
  <c r="S115" i="2"/>
  <c r="P115" i="2"/>
  <c r="N115" i="2"/>
  <c r="K115" i="2"/>
  <c r="J115" i="2"/>
  <c r="B115" i="2"/>
  <c r="A115" i="2"/>
  <c r="S114" i="2"/>
  <c r="P114" i="2"/>
  <c r="N114" i="2"/>
  <c r="K114" i="2"/>
  <c r="J114" i="2"/>
  <c r="B114" i="2"/>
  <c r="A114" i="2"/>
  <c r="S113" i="2"/>
  <c r="P113" i="2"/>
  <c r="N113" i="2"/>
  <c r="K113" i="2"/>
  <c r="J113" i="2"/>
  <c r="B113" i="2"/>
  <c r="A113" i="2"/>
  <c r="S112" i="2"/>
  <c r="P112" i="2"/>
  <c r="N112" i="2"/>
  <c r="K112" i="2"/>
  <c r="J112" i="2"/>
  <c r="B112" i="2"/>
  <c r="A112" i="2"/>
  <c r="S111" i="2"/>
  <c r="P111" i="2"/>
  <c r="N111" i="2"/>
  <c r="K111" i="2"/>
  <c r="J111" i="2"/>
  <c r="B111" i="2"/>
  <c r="A111" i="2"/>
  <c r="S110" i="2"/>
  <c r="P110" i="2"/>
  <c r="N110" i="2"/>
  <c r="K110" i="2"/>
  <c r="J110" i="2"/>
  <c r="B110" i="2"/>
  <c r="A110" i="2"/>
  <c r="S109" i="2"/>
  <c r="P109" i="2"/>
  <c r="N109" i="2"/>
  <c r="K109" i="2"/>
  <c r="J109" i="2"/>
  <c r="B109" i="2"/>
  <c r="A109" i="2"/>
  <c r="S108" i="2"/>
  <c r="P108" i="2"/>
  <c r="N108" i="2"/>
  <c r="K108" i="2"/>
  <c r="J108" i="2"/>
  <c r="B108" i="2"/>
  <c r="A108" i="2"/>
  <c r="S107" i="2"/>
  <c r="P107" i="2"/>
  <c r="N107" i="2"/>
  <c r="K107" i="2"/>
  <c r="J107" i="2"/>
  <c r="B107" i="2"/>
  <c r="A107" i="2"/>
  <c r="S106" i="2"/>
  <c r="P106" i="2"/>
  <c r="N106" i="2"/>
  <c r="K106" i="2"/>
  <c r="J106" i="2"/>
  <c r="B106" i="2"/>
  <c r="A106" i="2"/>
  <c r="S105" i="2"/>
  <c r="P105" i="2"/>
  <c r="N105" i="2"/>
  <c r="K105" i="2"/>
  <c r="J105" i="2"/>
  <c r="B105" i="2"/>
  <c r="A105" i="2"/>
  <c r="S104" i="2"/>
  <c r="P104" i="2"/>
  <c r="N104" i="2"/>
  <c r="K104" i="2"/>
  <c r="J104" i="2"/>
  <c r="B104" i="2"/>
  <c r="A104" i="2"/>
  <c r="S103" i="2"/>
  <c r="P103" i="2"/>
  <c r="N103" i="2"/>
  <c r="K103" i="2"/>
  <c r="J103" i="2"/>
  <c r="B103" i="2"/>
  <c r="A103" i="2"/>
  <c r="S102" i="2"/>
  <c r="P102" i="2"/>
  <c r="N102" i="2"/>
  <c r="K102" i="2"/>
  <c r="J102" i="2"/>
  <c r="B102" i="2"/>
  <c r="A102" i="2"/>
  <c r="S101" i="2"/>
  <c r="P101" i="2"/>
  <c r="N101" i="2"/>
  <c r="K101" i="2"/>
  <c r="J101" i="2"/>
  <c r="B101" i="2"/>
  <c r="A101" i="2"/>
  <c r="S100" i="2"/>
  <c r="P100" i="2"/>
  <c r="N100" i="2"/>
  <c r="K100" i="2"/>
  <c r="J100" i="2"/>
  <c r="B100" i="2"/>
  <c r="A100" i="2"/>
  <c r="S99" i="2"/>
  <c r="P99" i="2"/>
  <c r="N99" i="2"/>
  <c r="K99" i="2"/>
  <c r="J99" i="2"/>
  <c r="B99" i="2"/>
  <c r="A99" i="2"/>
  <c r="S98" i="2"/>
  <c r="P98" i="2"/>
  <c r="N98" i="2"/>
  <c r="K98" i="2"/>
  <c r="J98" i="2"/>
  <c r="B98" i="2"/>
  <c r="A98" i="2"/>
  <c r="S97" i="2"/>
  <c r="P97" i="2"/>
  <c r="N97" i="2"/>
  <c r="K97" i="2"/>
  <c r="J97" i="2"/>
  <c r="B97" i="2"/>
  <c r="A97" i="2"/>
  <c r="S96" i="2"/>
  <c r="P96" i="2"/>
  <c r="N96" i="2"/>
  <c r="K96" i="2"/>
  <c r="J96" i="2"/>
  <c r="B96" i="2"/>
  <c r="A96" i="2"/>
  <c r="S95" i="2"/>
  <c r="P95" i="2"/>
  <c r="N95" i="2"/>
  <c r="K95" i="2"/>
  <c r="J95" i="2"/>
  <c r="B95" i="2"/>
  <c r="A95" i="2"/>
  <c r="S94" i="2"/>
  <c r="P94" i="2"/>
  <c r="N94" i="2"/>
  <c r="K94" i="2"/>
  <c r="J94" i="2"/>
  <c r="B94" i="2"/>
  <c r="A94" i="2"/>
  <c r="S93" i="2"/>
  <c r="P93" i="2"/>
  <c r="N93" i="2"/>
  <c r="K93" i="2"/>
  <c r="J93" i="2"/>
  <c r="B93" i="2"/>
  <c r="A93" i="2"/>
  <c r="S92" i="2"/>
  <c r="P92" i="2"/>
  <c r="N92" i="2"/>
  <c r="K92" i="2"/>
  <c r="J92" i="2"/>
  <c r="B92" i="2"/>
  <c r="A92" i="2"/>
  <c r="S91" i="2"/>
  <c r="P91" i="2"/>
  <c r="N91" i="2"/>
  <c r="K91" i="2"/>
  <c r="J91" i="2"/>
  <c r="B91" i="2"/>
  <c r="A91" i="2"/>
  <c r="S90" i="2"/>
  <c r="P90" i="2"/>
  <c r="N90" i="2"/>
  <c r="K90" i="2"/>
  <c r="J90" i="2"/>
  <c r="B90" i="2"/>
  <c r="A90" i="2"/>
  <c r="S89" i="2"/>
  <c r="P89" i="2"/>
  <c r="N89" i="2"/>
  <c r="K89" i="2"/>
  <c r="J89" i="2"/>
  <c r="B89" i="2"/>
  <c r="A89" i="2"/>
  <c r="S88" i="2"/>
  <c r="P88" i="2"/>
  <c r="N88" i="2"/>
  <c r="K88" i="2"/>
  <c r="J88" i="2"/>
  <c r="B88" i="2"/>
  <c r="A88" i="2"/>
  <c r="S87" i="2"/>
  <c r="P87" i="2"/>
  <c r="N87" i="2"/>
  <c r="K87" i="2"/>
  <c r="J87" i="2"/>
  <c r="B87" i="2"/>
  <c r="A87" i="2"/>
  <c r="S86" i="2"/>
  <c r="P86" i="2"/>
  <c r="N86" i="2"/>
  <c r="K86" i="2"/>
  <c r="J86" i="2"/>
  <c r="B86" i="2"/>
  <c r="A86" i="2"/>
  <c r="S85" i="2"/>
  <c r="P85" i="2"/>
  <c r="N85" i="2"/>
  <c r="K85" i="2"/>
  <c r="J85" i="2"/>
  <c r="B85" i="2"/>
  <c r="A85" i="2"/>
  <c r="S84" i="2"/>
  <c r="P84" i="2"/>
  <c r="N84" i="2"/>
  <c r="K84" i="2"/>
  <c r="J84" i="2"/>
  <c r="B84" i="2"/>
  <c r="A84" i="2"/>
  <c r="S83" i="2"/>
  <c r="P83" i="2"/>
  <c r="N83" i="2"/>
  <c r="K83" i="2"/>
  <c r="J83" i="2"/>
  <c r="B83" i="2"/>
  <c r="A83" i="2"/>
  <c r="S82" i="2"/>
  <c r="P82" i="2"/>
  <c r="N82" i="2"/>
  <c r="K82" i="2"/>
  <c r="J82" i="2"/>
  <c r="B82" i="2"/>
  <c r="A82" i="2"/>
  <c r="S81" i="2"/>
  <c r="P81" i="2"/>
  <c r="N81" i="2"/>
  <c r="K81" i="2"/>
  <c r="J81" i="2"/>
  <c r="B81" i="2"/>
  <c r="A81" i="2"/>
  <c r="S80" i="2"/>
  <c r="P80" i="2"/>
  <c r="N80" i="2"/>
  <c r="K80" i="2"/>
  <c r="J80" i="2"/>
  <c r="B80" i="2"/>
  <c r="A80" i="2"/>
  <c r="S79" i="2"/>
  <c r="P79" i="2"/>
  <c r="N79" i="2"/>
  <c r="K79" i="2"/>
  <c r="J79" i="2"/>
  <c r="B79" i="2"/>
  <c r="A79" i="2"/>
  <c r="S78" i="2"/>
  <c r="P78" i="2"/>
  <c r="N78" i="2"/>
  <c r="K78" i="2"/>
  <c r="J78" i="2"/>
  <c r="B78" i="2"/>
  <c r="A78" i="2"/>
  <c r="S77" i="2"/>
  <c r="P77" i="2"/>
  <c r="N77" i="2"/>
  <c r="K77" i="2"/>
  <c r="J77" i="2"/>
  <c r="B77" i="2"/>
  <c r="A77" i="2"/>
  <c r="S76" i="2"/>
  <c r="P76" i="2"/>
  <c r="N76" i="2"/>
  <c r="K76" i="2"/>
  <c r="J76" i="2"/>
  <c r="B76" i="2"/>
  <c r="A76" i="2"/>
  <c r="S75" i="2"/>
  <c r="P75" i="2"/>
  <c r="N75" i="2"/>
  <c r="K75" i="2"/>
  <c r="J75" i="2"/>
  <c r="B75" i="2"/>
  <c r="A75" i="2"/>
  <c r="S74" i="2"/>
  <c r="P74" i="2"/>
  <c r="N74" i="2"/>
  <c r="K74" i="2"/>
  <c r="J74" i="2"/>
  <c r="B74" i="2"/>
  <c r="A74" i="2"/>
  <c r="S73" i="2"/>
  <c r="P73" i="2"/>
  <c r="N73" i="2"/>
  <c r="K73" i="2"/>
  <c r="J73" i="2"/>
  <c r="B73" i="2"/>
  <c r="A73" i="2"/>
  <c r="S72" i="2"/>
  <c r="P72" i="2"/>
  <c r="N72" i="2"/>
  <c r="K72" i="2"/>
  <c r="J72" i="2"/>
  <c r="B72" i="2"/>
  <c r="A72" i="2"/>
  <c r="S71" i="2"/>
  <c r="P71" i="2"/>
  <c r="N71" i="2"/>
  <c r="K71" i="2"/>
  <c r="J71" i="2"/>
  <c r="B71" i="2"/>
  <c r="A71" i="2"/>
  <c r="S70" i="2"/>
  <c r="P70" i="2"/>
  <c r="N70" i="2"/>
  <c r="K70" i="2"/>
  <c r="J70" i="2"/>
  <c r="B70" i="2"/>
  <c r="A70" i="2"/>
  <c r="S69" i="2"/>
  <c r="P69" i="2"/>
  <c r="N69" i="2"/>
  <c r="K69" i="2"/>
  <c r="J69" i="2"/>
  <c r="B69" i="2"/>
  <c r="A69" i="2"/>
  <c r="S68" i="2"/>
  <c r="P68" i="2"/>
  <c r="N68" i="2"/>
  <c r="K68" i="2"/>
  <c r="J68" i="2"/>
  <c r="B68" i="2"/>
  <c r="A68" i="2"/>
  <c r="S67" i="2"/>
  <c r="P67" i="2"/>
  <c r="N67" i="2"/>
  <c r="K67" i="2"/>
  <c r="J67" i="2"/>
  <c r="B67" i="2"/>
  <c r="A67" i="2"/>
  <c r="S66" i="2"/>
  <c r="P66" i="2"/>
  <c r="N66" i="2"/>
  <c r="K66" i="2"/>
  <c r="J66" i="2"/>
  <c r="B66" i="2"/>
  <c r="A66" i="2"/>
  <c r="S65" i="2"/>
  <c r="P65" i="2"/>
  <c r="N65" i="2"/>
  <c r="K65" i="2"/>
  <c r="J65" i="2"/>
  <c r="B65" i="2"/>
  <c r="A65" i="2"/>
  <c r="S64" i="2"/>
  <c r="P64" i="2"/>
  <c r="N64" i="2"/>
  <c r="K64" i="2"/>
  <c r="J64" i="2"/>
  <c r="B64" i="2"/>
  <c r="A64" i="2"/>
  <c r="S63" i="2"/>
  <c r="P63" i="2"/>
  <c r="N63" i="2"/>
  <c r="K63" i="2"/>
  <c r="J63" i="2"/>
  <c r="B63" i="2"/>
  <c r="A63" i="2"/>
  <c r="S62" i="2"/>
  <c r="P62" i="2"/>
  <c r="N62" i="2"/>
  <c r="K62" i="2"/>
  <c r="J62" i="2"/>
  <c r="B62" i="2"/>
  <c r="A62" i="2"/>
  <c r="S61" i="2"/>
  <c r="P61" i="2"/>
  <c r="N61" i="2"/>
  <c r="K61" i="2"/>
  <c r="J61" i="2"/>
  <c r="B61" i="2"/>
  <c r="A61" i="2"/>
  <c r="S60" i="2"/>
  <c r="P60" i="2"/>
  <c r="N60" i="2"/>
  <c r="K60" i="2"/>
  <c r="J60" i="2"/>
  <c r="B60" i="2"/>
  <c r="A60" i="2"/>
  <c r="S59" i="2"/>
  <c r="P59" i="2"/>
  <c r="N59" i="2"/>
  <c r="K59" i="2"/>
  <c r="J59" i="2"/>
  <c r="B59" i="2"/>
  <c r="A59" i="2"/>
  <c r="S58" i="2"/>
  <c r="P58" i="2"/>
  <c r="N58" i="2"/>
  <c r="K58" i="2"/>
  <c r="J58" i="2"/>
  <c r="B58" i="2"/>
  <c r="A58" i="2"/>
  <c r="S57" i="2"/>
  <c r="P57" i="2"/>
  <c r="N57" i="2"/>
  <c r="K57" i="2"/>
  <c r="J57" i="2"/>
  <c r="B57" i="2"/>
  <c r="A57" i="2"/>
  <c r="S56" i="2"/>
  <c r="P56" i="2"/>
  <c r="N56" i="2"/>
  <c r="K56" i="2"/>
  <c r="J56" i="2"/>
  <c r="B56" i="2"/>
  <c r="A56" i="2"/>
  <c r="S55" i="2"/>
  <c r="P55" i="2"/>
  <c r="N55" i="2"/>
  <c r="K55" i="2"/>
  <c r="J55" i="2"/>
  <c r="B55" i="2"/>
  <c r="A55" i="2"/>
  <c r="S54" i="2"/>
  <c r="P54" i="2"/>
  <c r="N54" i="2"/>
  <c r="K54" i="2"/>
  <c r="J54" i="2"/>
  <c r="B54" i="2"/>
  <c r="A54" i="2"/>
  <c r="S53" i="2"/>
  <c r="P53" i="2"/>
  <c r="N53" i="2"/>
  <c r="K53" i="2"/>
  <c r="J53" i="2"/>
  <c r="B53" i="2"/>
  <c r="A53" i="2"/>
  <c r="S52" i="2"/>
  <c r="P52" i="2"/>
  <c r="N52" i="2"/>
  <c r="K52" i="2"/>
  <c r="J52" i="2"/>
  <c r="B52" i="2"/>
  <c r="A52" i="2"/>
  <c r="S51" i="2"/>
  <c r="P51" i="2"/>
  <c r="N51" i="2"/>
  <c r="K51" i="2"/>
  <c r="J51" i="2"/>
  <c r="B51" i="2"/>
  <c r="A51" i="2"/>
  <c r="S50" i="2"/>
  <c r="P50" i="2"/>
  <c r="N50" i="2"/>
  <c r="K50" i="2"/>
  <c r="J50" i="2"/>
  <c r="B50" i="2"/>
  <c r="A50" i="2"/>
  <c r="S49" i="2"/>
  <c r="P49" i="2"/>
  <c r="N49" i="2"/>
  <c r="K49" i="2"/>
  <c r="J49" i="2"/>
  <c r="B49" i="2"/>
  <c r="A49" i="2"/>
  <c r="S48" i="2"/>
  <c r="P48" i="2"/>
  <c r="N48" i="2"/>
  <c r="K48" i="2"/>
  <c r="J48" i="2"/>
  <c r="B48" i="2"/>
  <c r="A48" i="2"/>
  <c r="S47" i="2"/>
  <c r="P47" i="2"/>
  <c r="N47" i="2"/>
  <c r="K47" i="2"/>
  <c r="J47" i="2"/>
  <c r="B47" i="2"/>
  <c r="A47" i="2"/>
  <c r="S46" i="2"/>
  <c r="P46" i="2"/>
  <c r="N46" i="2"/>
  <c r="K46" i="2"/>
  <c r="J46" i="2"/>
  <c r="B46" i="2"/>
  <c r="A46" i="2"/>
  <c r="S45" i="2"/>
  <c r="P45" i="2"/>
  <c r="N45" i="2"/>
  <c r="K45" i="2"/>
  <c r="J45" i="2"/>
  <c r="B45" i="2"/>
  <c r="A45" i="2"/>
  <c r="S44" i="2"/>
  <c r="P44" i="2"/>
  <c r="N44" i="2"/>
  <c r="K44" i="2"/>
  <c r="J44" i="2"/>
  <c r="B44" i="2"/>
  <c r="A44" i="2"/>
  <c r="S43" i="2"/>
  <c r="P43" i="2"/>
  <c r="N43" i="2"/>
  <c r="K43" i="2"/>
  <c r="J43" i="2"/>
  <c r="B43" i="2"/>
  <c r="A43" i="2"/>
  <c r="S42" i="2"/>
  <c r="P42" i="2"/>
  <c r="N42" i="2"/>
  <c r="K42" i="2"/>
  <c r="J42" i="2"/>
  <c r="B42" i="2"/>
  <c r="A42" i="2"/>
  <c r="S41" i="2"/>
  <c r="P41" i="2"/>
  <c r="N41" i="2"/>
  <c r="K41" i="2"/>
  <c r="J41" i="2"/>
  <c r="B41" i="2"/>
  <c r="A41" i="2"/>
  <c r="S40" i="2"/>
  <c r="P40" i="2"/>
  <c r="N40" i="2"/>
  <c r="K40" i="2"/>
  <c r="J40" i="2"/>
  <c r="B40" i="2"/>
  <c r="A40" i="2"/>
  <c r="S39" i="2"/>
  <c r="P39" i="2"/>
  <c r="N39" i="2"/>
  <c r="K39" i="2"/>
  <c r="J39" i="2"/>
  <c r="B39" i="2"/>
  <c r="A39" i="2"/>
  <c r="S38" i="2"/>
  <c r="P38" i="2"/>
  <c r="N38" i="2"/>
  <c r="K38" i="2"/>
  <c r="J38" i="2"/>
  <c r="B38" i="2"/>
  <c r="A38" i="2"/>
  <c r="S37" i="2"/>
  <c r="P37" i="2"/>
  <c r="N37" i="2"/>
  <c r="K37" i="2"/>
  <c r="J37" i="2"/>
  <c r="B37" i="2"/>
  <c r="A37" i="2"/>
  <c r="S36" i="2"/>
  <c r="P36" i="2"/>
  <c r="N36" i="2"/>
  <c r="K36" i="2"/>
  <c r="J36" i="2"/>
  <c r="B36" i="2"/>
  <c r="A36" i="2"/>
  <c r="S35" i="2"/>
  <c r="P35" i="2"/>
  <c r="N35" i="2"/>
  <c r="K35" i="2"/>
  <c r="J35" i="2"/>
  <c r="B35" i="2"/>
  <c r="A35" i="2"/>
  <c r="S34" i="2"/>
  <c r="P34" i="2"/>
  <c r="N34" i="2"/>
  <c r="K34" i="2"/>
  <c r="J34" i="2"/>
  <c r="B34" i="2"/>
  <c r="A34" i="2"/>
  <c r="S33" i="2"/>
  <c r="P33" i="2"/>
  <c r="N33" i="2"/>
  <c r="K33" i="2"/>
  <c r="J33" i="2"/>
  <c r="B33" i="2"/>
  <c r="A33" i="2"/>
  <c r="S32" i="2"/>
  <c r="P32" i="2"/>
  <c r="N32" i="2"/>
  <c r="K32" i="2"/>
  <c r="J32" i="2"/>
  <c r="B32" i="2"/>
  <c r="A32" i="2"/>
  <c r="S31" i="2"/>
  <c r="P31" i="2"/>
  <c r="N31" i="2"/>
  <c r="K31" i="2"/>
  <c r="J31" i="2"/>
  <c r="B31" i="2"/>
  <c r="A31" i="2"/>
  <c r="S30" i="2"/>
  <c r="P30" i="2"/>
  <c r="N30" i="2"/>
  <c r="K30" i="2"/>
  <c r="J30" i="2"/>
  <c r="B30" i="2"/>
  <c r="A30" i="2"/>
  <c r="S29" i="2"/>
  <c r="P29" i="2"/>
  <c r="N29" i="2"/>
  <c r="K29" i="2"/>
  <c r="J29" i="2"/>
  <c r="B29" i="2"/>
  <c r="A29" i="2"/>
  <c r="S28" i="2"/>
  <c r="P28" i="2"/>
  <c r="N28" i="2"/>
  <c r="K28" i="2"/>
  <c r="J28" i="2"/>
  <c r="B28" i="2"/>
  <c r="A28" i="2"/>
  <c r="S27" i="2"/>
  <c r="P27" i="2"/>
  <c r="N27" i="2"/>
  <c r="K27" i="2"/>
  <c r="J27" i="2"/>
  <c r="B27" i="2"/>
  <c r="A27" i="2"/>
  <c r="S26" i="2"/>
  <c r="P26" i="2"/>
  <c r="N26" i="2"/>
  <c r="K26" i="2"/>
  <c r="J26" i="2"/>
  <c r="B26" i="2"/>
  <c r="A26" i="2"/>
  <c r="S25" i="2"/>
  <c r="P25" i="2"/>
  <c r="N25" i="2"/>
  <c r="K25" i="2"/>
  <c r="J25" i="2"/>
  <c r="B25" i="2"/>
  <c r="A25" i="2"/>
  <c r="S24" i="2"/>
  <c r="P24" i="2"/>
  <c r="N24" i="2"/>
  <c r="K24" i="2"/>
  <c r="J24" i="2"/>
  <c r="B24" i="2"/>
  <c r="A24" i="2"/>
  <c r="S23" i="2"/>
  <c r="P23" i="2"/>
  <c r="N23" i="2"/>
  <c r="K23" i="2"/>
  <c r="J23" i="2"/>
  <c r="B23" i="2"/>
  <c r="A23" i="2"/>
  <c r="S22" i="2"/>
  <c r="P22" i="2"/>
  <c r="N22" i="2"/>
  <c r="K22" i="2"/>
  <c r="J22" i="2"/>
  <c r="B22" i="2"/>
  <c r="A22" i="2"/>
  <c r="S21" i="2"/>
  <c r="P21" i="2"/>
  <c r="N21" i="2"/>
  <c r="K21" i="2"/>
  <c r="J21" i="2"/>
  <c r="B21" i="2"/>
  <c r="A21" i="2"/>
  <c r="S20" i="2"/>
  <c r="P20" i="2"/>
  <c r="N20" i="2"/>
  <c r="K20" i="2"/>
  <c r="J20" i="2"/>
  <c r="B20" i="2"/>
  <c r="A20" i="2"/>
  <c r="S19" i="2"/>
  <c r="P19" i="2"/>
  <c r="N19" i="2"/>
  <c r="K19" i="2"/>
  <c r="J19" i="2"/>
  <c r="B19" i="2"/>
  <c r="A19" i="2"/>
  <c r="S18" i="2"/>
  <c r="P18" i="2"/>
  <c r="N18" i="2"/>
  <c r="K18" i="2"/>
  <c r="J18" i="2"/>
  <c r="B18" i="2"/>
  <c r="A18" i="2"/>
  <c r="S17" i="2"/>
  <c r="P17" i="2"/>
  <c r="N17" i="2"/>
  <c r="K17" i="2"/>
  <c r="J17" i="2"/>
  <c r="B17" i="2"/>
  <c r="A17" i="2"/>
  <c r="S16" i="2"/>
  <c r="P16" i="2"/>
  <c r="N16" i="2"/>
  <c r="K16" i="2"/>
  <c r="J16" i="2"/>
  <c r="B16" i="2"/>
  <c r="A16" i="2"/>
  <c r="S15" i="2"/>
  <c r="P15" i="2"/>
  <c r="N15" i="2"/>
  <c r="K15" i="2"/>
  <c r="J15" i="2"/>
  <c r="B15" i="2"/>
  <c r="A15" i="2"/>
  <c r="S14" i="2"/>
  <c r="P14" i="2"/>
  <c r="N14" i="2"/>
  <c r="K14" i="2"/>
  <c r="J14" i="2"/>
  <c r="B14" i="2"/>
  <c r="A14" i="2"/>
  <c r="S13" i="2"/>
  <c r="P13" i="2"/>
  <c r="N13" i="2"/>
  <c r="K13" i="2"/>
  <c r="J13" i="2"/>
  <c r="B13" i="2"/>
  <c r="A13" i="2"/>
  <c r="S12" i="2"/>
  <c r="P12" i="2"/>
  <c r="N12" i="2"/>
  <c r="K12" i="2"/>
  <c r="J12" i="2"/>
  <c r="B12" i="2"/>
  <c r="A12" i="2"/>
  <c r="S11" i="2"/>
  <c r="P11" i="2"/>
  <c r="N11" i="2"/>
  <c r="K11" i="2"/>
  <c r="J11" i="2"/>
  <c r="B11" i="2"/>
  <c r="A11" i="2"/>
  <c r="S10" i="2"/>
  <c r="P10" i="2"/>
  <c r="N10" i="2"/>
  <c r="K10" i="2"/>
  <c r="J10" i="2"/>
  <c r="B10" i="2"/>
  <c r="A10" i="2"/>
  <c r="S9" i="2"/>
  <c r="P9" i="2"/>
  <c r="N9" i="2"/>
  <c r="K9" i="2"/>
  <c r="J9" i="2"/>
  <c r="B9" i="2"/>
  <c r="A9" i="2"/>
  <c r="S8" i="2"/>
  <c r="P8" i="2"/>
  <c r="N8" i="2"/>
  <c r="K8" i="2"/>
  <c r="J8" i="2"/>
  <c r="B8" i="2"/>
  <c r="A8" i="2"/>
  <c r="S7" i="2"/>
  <c r="P7" i="2"/>
  <c r="N7" i="2"/>
  <c r="K7" i="2"/>
  <c r="J7" i="2"/>
  <c r="B7" i="2"/>
  <c r="A7" i="2"/>
  <c r="S6" i="2"/>
  <c r="P6" i="2"/>
  <c r="N6" i="2"/>
  <c r="K6" i="2"/>
  <c r="J6" i="2"/>
  <c r="B6" i="2"/>
  <c r="A6" i="2"/>
  <c r="S5" i="2"/>
  <c r="P5" i="2"/>
  <c r="N5" i="2"/>
  <c r="K5" i="2"/>
  <c r="J5" i="2"/>
  <c r="S4" i="2"/>
  <c r="P4" i="2"/>
  <c r="N4" i="2"/>
  <c r="K4" i="2"/>
  <c r="J4" i="2"/>
  <c r="B4" i="2"/>
  <c r="A4" i="2"/>
  <c r="S3" i="2"/>
  <c r="P3" i="2"/>
  <c r="N3" i="2"/>
  <c r="K3" i="2"/>
  <c r="J3" i="2"/>
  <c r="B3" i="2"/>
  <c r="A3" i="2"/>
  <c r="S2" i="2"/>
  <c r="P2" i="2"/>
  <c r="N2" i="2"/>
  <c r="K2" i="2"/>
  <c r="J2" i="2"/>
  <c r="B2" i="2"/>
  <c r="A2" i="2"/>
  <c r="K40" i="1" l="1"/>
  <c r="K41" i="1"/>
  <c r="K42" i="1"/>
  <c r="K44" i="1"/>
  <c r="K43" i="1"/>
  <c r="K74" i="1"/>
  <c r="K73" i="1"/>
  <c r="K21" i="1"/>
  <c r="K50" i="1"/>
  <c r="K108" i="1"/>
  <c r="K7" i="1"/>
  <c r="K64" i="1"/>
  <c r="K27" i="1"/>
  <c r="K78" i="1"/>
  <c r="K48" i="1"/>
  <c r="K25" i="1"/>
  <c r="K61" i="1"/>
  <c r="K55" i="1"/>
  <c r="K84" i="1"/>
  <c r="K3" i="1"/>
  <c r="K14" i="1"/>
  <c r="K2" i="1"/>
  <c r="K5" i="1"/>
  <c r="K105" i="1"/>
  <c r="K101" i="1"/>
  <c r="K97" i="1"/>
  <c r="K93" i="1"/>
  <c r="K89" i="1"/>
  <c r="K85" i="1"/>
  <c r="K80" i="1"/>
  <c r="K75" i="1"/>
  <c r="K68" i="1"/>
  <c r="K63" i="1"/>
  <c r="K58" i="1"/>
  <c r="K53" i="1"/>
  <c r="K47" i="1"/>
  <c r="K38" i="1"/>
  <c r="K31" i="1"/>
  <c r="K26" i="1"/>
  <c r="K20" i="1"/>
  <c r="K16" i="1"/>
  <c r="K11" i="1"/>
  <c r="K6" i="1"/>
  <c r="K100" i="1"/>
  <c r="K92" i="1"/>
  <c r="K83" i="1"/>
  <c r="K72" i="1"/>
  <c r="K67" i="1"/>
  <c r="K57" i="1"/>
  <c r="K52" i="1"/>
  <c r="K34" i="1"/>
  <c r="K30" i="1"/>
  <c r="K24" i="1"/>
  <c r="K19" i="1"/>
  <c r="K15" i="1"/>
  <c r="K10" i="1"/>
  <c r="K107" i="1"/>
  <c r="K103" i="1"/>
  <c r="K99" i="1"/>
  <c r="K95" i="1"/>
  <c r="K91" i="1"/>
  <c r="K87" i="1"/>
  <c r="K82" i="1"/>
  <c r="K77" i="1"/>
  <c r="K70" i="1"/>
  <c r="K66" i="1"/>
  <c r="K60" i="1"/>
  <c r="K56" i="1"/>
  <c r="K51" i="1"/>
  <c r="K45" i="1"/>
  <c r="K33" i="1"/>
  <c r="K29" i="1"/>
  <c r="K23" i="1"/>
  <c r="K18" i="1"/>
  <c r="K13" i="1"/>
  <c r="K9" i="1"/>
  <c r="K4" i="1"/>
  <c r="K104" i="1"/>
  <c r="K96" i="1"/>
  <c r="K88" i="1"/>
  <c r="K79" i="1"/>
  <c r="K62" i="1"/>
  <c r="K46" i="1"/>
  <c r="K106" i="1"/>
  <c r="K102" i="1"/>
  <c r="K98" i="1"/>
  <c r="K94" i="1"/>
  <c r="K90" i="1"/>
  <c r="K86" i="1"/>
  <c r="K81" i="1"/>
  <c r="K76" i="1"/>
  <c r="K69" i="1"/>
  <c r="K65" i="1"/>
  <c r="K59" i="1"/>
  <c r="K54" i="1"/>
  <c r="K49" i="1"/>
  <c r="K39" i="1"/>
  <c r="K32" i="1"/>
  <c r="K28" i="1"/>
  <c r="K22" i="1"/>
  <c r="K17" i="1"/>
  <c r="K12" i="1"/>
  <c r="K8" i="1"/>
</calcChain>
</file>

<file path=xl/sharedStrings.xml><?xml version="1.0" encoding="utf-8"?>
<sst xmlns="http://schemas.openxmlformats.org/spreadsheetml/2006/main" count="727" uniqueCount="324">
  <si>
    <t>BLIN/DESSEMOND</t>
  </si>
  <si>
    <t>SAMY/BENOIT</t>
  </si>
  <si>
    <t>MIMM</t>
  </si>
  <si>
    <t>VMT</t>
  </si>
  <si>
    <t>SERIEYS/SCHOEN</t>
  </si>
  <si>
    <t>ANTON/FLORENT</t>
  </si>
  <si>
    <t>CNP</t>
  </si>
  <si>
    <t>AFFANE/DOSSEH</t>
  </si>
  <si>
    <t>NEIL/CALVIN</t>
  </si>
  <si>
    <t>ISSY TRIATHLON</t>
  </si>
  <si>
    <t>DEDOUCHE/SOLTA</t>
  </si>
  <si>
    <t>MATHYS/NAEL</t>
  </si>
  <si>
    <t>EC SARTROUVILLE</t>
  </si>
  <si>
    <t>ELIMAS/NEVOT</t>
  </si>
  <si>
    <t>GUILHERME/GAEL</t>
  </si>
  <si>
    <t>BEMM</t>
  </si>
  <si>
    <t>BAUSSERON/MORE</t>
  </si>
  <si>
    <t>BORIS/AUGUSTE</t>
  </si>
  <si>
    <t>PINOCHET/HORNE</t>
  </si>
  <si>
    <t>VINCENT/PAUL-H</t>
  </si>
  <si>
    <t>GRASSET/ROBILL</t>
  </si>
  <si>
    <t>AMBRE/JOSEPHIN</t>
  </si>
  <si>
    <t>BEMF</t>
  </si>
  <si>
    <t>SAVY/ECARNOT</t>
  </si>
  <si>
    <t>YOANN/RAPHAEL</t>
  </si>
  <si>
    <t xml:space="preserve">NOISY LE GRAND </t>
  </si>
  <si>
    <t>LOPEZ/ROUSSEAU</t>
  </si>
  <si>
    <t>ANTONIN/COME</t>
  </si>
  <si>
    <t>BAILLEUX/DENOS</t>
  </si>
  <si>
    <t>MATHIEU/SIMON</t>
  </si>
  <si>
    <t>TRI AVENTURE</t>
  </si>
  <si>
    <t>QUIL/GAUTHEY</t>
  </si>
  <si>
    <t>RAPHAEL/LUCAS</t>
  </si>
  <si>
    <t>VERSAILLES TRIA</t>
  </si>
  <si>
    <t>DARTOIS/SONNEN</t>
  </si>
  <si>
    <t>LOU/LISE</t>
  </si>
  <si>
    <t>TETU/KANAMORI</t>
  </si>
  <si>
    <t>RAFAEL/VALENTI</t>
  </si>
  <si>
    <t>TUVB TRIATHLON</t>
  </si>
  <si>
    <t>LANGELIER/BOUK</t>
  </si>
  <si>
    <t>JULES/YOUNES</t>
  </si>
  <si>
    <t>US PALAISEAU TR</t>
  </si>
  <si>
    <t>CONTRI/PITETTE</t>
  </si>
  <si>
    <t>FLORIAN/CASSAN</t>
  </si>
  <si>
    <t>BFTRI</t>
  </si>
  <si>
    <t>LOLLIA/FLOQUET</t>
  </si>
  <si>
    <t>KEZIAH/KELIAN</t>
  </si>
  <si>
    <t>JALAGUIER/BUXE</t>
  </si>
  <si>
    <t>FREDERIC/R</t>
  </si>
  <si>
    <t>CHAPEAU/PAULIN</t>
  </si>
  <si>
    <t>THOMAS/BALTHAZ</t>
  </si>
  <si>
    <t>TCSQY</t>
  </si>
  <si>
    <t>DUMEZ/BLADOU B</t>
  </si>
  <si>
    <t>QUENTIN/BAPTIS</t>
  </si>
  <si>
    <t>GEFFROY/FELICI</t>
  </si>
  <si>
    <t>TIMEO/ABEL</t>
  </si>
  <si>
    <t>ENVY</t>
  </si>
  <si>
    <t>MATIAS NUNES/H</t>
  </si>
  <si>
    <t>ROMAIN/IHSAN</t>
  </si>
  <si>
    <t>GUERIN/DESBOEU</t>
  </si>
  <si>
    <t>BAPTISTE/NATHA</t>
  </si>
  <si>
    <t>POUPLARD/BOULM</t>
  </si>
  <si>
    <t>WILLIAM/NIZAR</t>
  </si>
  <si>
    <t>DROUIN/FLAVIN</t>
  </si>
  <si>
    <t>ANAE/COLINE</t>
  </si>
  <si>
    <t>TANCREZ/MAZIER</t>
  </si>
  <si>
    <t>MAXIME/ADAM</t>
  </si>
  <si>
    <t>AKAFOU/IDOMENE</t>
  </si>
  <si>
    <t>AMINE/YANN</t>
  </si>
  <si>
    <t>TRINOSAURE</t>
  </si>
  <si>
    <t>PICOLET/CHASTA</t>
  </si>
  <si>
    <t>ALEXANDRE/AGAT</t>
  </si>
  <si>
    <t>SEVERE/TESSON</t>
  </si>
  <si>
    <t>LILOU/ABYGAELL</t>
  </si>
  <si>
    <t>KERMICHE /RIVI</t>
  </si>
  <si>
    <t>ADEL/KENZO</t>
  </si>
  <si>
    <t>AC BOBIGNY TRIA</t>
  </si>
  <si>
    <t>LEVEAU/JOUBAUD</t>
  </si>
  <si>
    <t>ROMANE/MAELLE</t>
  </si>
  <si>
    <t>MIMF</t>
  </si>
  <si>
    <t>CHAMPIGNY TRIAT</t>
  </si>
  <si>
    <t>FENICHEL/SOUID</t>
  </si>
  <si>
    <t>MALO/ADRIEN</t>
  </si>
  <si>
    <t>MAENHAUT/AUGER</t>
  </si>
  <si>
    <t>MALO/BRIEUC</t>
  </si>
  <si>
    <t>ACBB TRIATHLON</t>
  </si>
  <si>
    <t>MIGNOT/BOUFHKE</t>
  </si>
  <si>
    <t>NATHAN/WASSIM</t>
  </si>
  <si>
    <t>BAVAVEAS/FAUSS</t>
  </si>
  <si>
    <t>ULYSSE/BASILE</t>
  </si>
  <si>
    <t>RMA PARIS TRIAT</t>
  </si>
  <si>
    <t>VAUXION/CROZAT</t>
  </si>
  <si>
    <t>THIBAULT/MAXIM</t>
  </si>
  <si>
    <t>SOUBERBIELLE/O</t>
  </si>
  <si>
    <t>ALEXIS/LOUIS</t>
  </si>
  <si>
    <t xml:space="preserve">LEZEAN/MATIAS </t>
  </si>
  <si>
    <t>EVAN/TIMEO</t>
  </si>
  <si>
    <t>LEONARDI/ROBIL</t>
  </si>
  <si>
    <t>ESTEBAN/LEO</t>
  </si>
  <si>
    <t>STADE FRANCAIS</t>
  </si>
  <si>
    <t>CHABLE/CAUVILL</t>
  </si>
  <si>
    <t>NOAH/GREGORY</t>
  </si>
  <si>
    <t>SAINTE GENEVIEV</t>
  </si>
  <si>
    <t>MESSAD/CAZALY</t>
  </si>
  <si>
    <t>HOUCINE/GABIN</t>
  </si>
  <si>
    <t xml:space="preserve">GUECHTOULI/LE </t>
  </si>
  <si>
    <t>LUCAS/ADRIEN</t>
  </si>
  <si>
    <t>LAVAL BREANT/B</t>
  </si>
  <si>
    <t>RAPHAEL/MATHUR</t>
  </si>
  <si>
    <t>MOCHO/GUYOT</t>
  </si>
  <si>
    <t>BAPTISTE/TIMOT</t>
  </si>
  <si>
    <t>DRIUTTI/FILIPO</t>
  </si>
  <si>
    <t>CHIARA/ANA</t>
  </si>
  <si>
    <t>DUFOURD/RODOZ</t>
  </si>
  <si>
    <t>FELIX/THEO</t>
  </si>
  <si>
    <t>DEMANGE/SIRROT</t>
  </si>
  <si>
    <t>AXEL/CEDRIC</t>
  </si>
  <si>
    <t>JOUFFREY/BORDE</t>
  </si>
  <si>
    <t>GUILLAUME/ADRI</t>
  </si>
  <si>
    <t>COURBEVOIE TRIA</t>
  </si>
  <si>
    <t>BOULAT/LEQUILL</t>
  </si>
  <si>
    <t>ALEXANDRE/THEO</t>
  </si>
  <si>
    <t>SIMON/GONTIER</t>
  </si>
  <si>
    <t>PAULINE/AYMERI</t>
  </si>
  <si>
    <t>VIAL/DEMARIGNY</t>
  </si>
  <si>
    <t>MATHIS/ALBAN</t>
  </si>
  <si>
    <t>DE VIAL/QUEMIN</t>
  </si>
  <si>
    <t>JEANNE/LOU</t>
  </si>
  <si>
    <t>ROUVER/BRIAND</t>
  </si>
  <si>
    <t>ACHILLE/LUCAS</t>
  </si>
  <si>
    <t>US CRETEIL TRIA</t>
  </si>
  <si>
    <t>CAFFIN/LEROUX</t>
  </si>
  <si>
    <t>NINA/LEONIE</t>
  </si>
  <si>
    <t>ZAOUI/BENSACI</t>
  </si>
  <si>
    <t>QAIS/DAOUD</t>
  </si>
  <si>
    <t>HOULES/BERCHON</t>
  </si>
  <si>
    <t>MARTIN/MARTIN</t>
  </si>
  <si>
    <t>GAUTHIER/BROCH</t>
  </si>
  <si>
    <t>CLARENCE/MAXEN</t>
  </si>
  <si>
    <t>OBRADOVIC /GRO</t>
  </si>
  <si>
    <t>CLARA /ROMANE</t>
  </si>
  <si>
    <t>PERIGUEUX/GILS</t>
  </si>
  <si>
    <t>THAIS/CHIARA</t>
  </si>
  <si>
    <t>GOUTEUX/ROUILL</t>
  </si>
  <si>
    <t>THOMAS/ROBIN</t>
  </si>
  <si>
    <t>DE LAMBERTERIE</t>
  </si>
  <si>
    <t>ANTONIO/ARTHUR</t>
  </si>
  <si>
    <t>PETIT--RIZZA/C</t>
  </si>
  <si>
    <t>MAXIME/KELIAN</t>
  </si>
  <si>
    <t>GERANIO/DELZEN</t>
  </si>
  <si>
    <t>VALENTIN/LOU</t>
  </si>
  <si>
    <t>ROUVIERE/COUPE</t>
  </si>
  <si>
    <t>ALEXANDRE/LUKA</t>
  </si>
  <si>
    <t>LABORIE/GUILBE</t>
  </si>
  <si>
    <t>CHARLOTTE/ILON</t>
  </si>
  <si>
    <t>POUSSET/ROUZAD</t>
  </si>
  <si>
    <t>TIMOTHEE/LISA</t>
  </si>
  <si>
    <t>CASSARA/LE SER</t>
  </si>
  <si>
    <t>EMMA/MATHILDE</t>
  </si>
  <si>
    <t>SCIANDRA/PISLO</t>
  </si>
  <si>
    <t>FEDERICA/EMMA</t>
  </si>
  <si>
    <t>HARNAIS/GUIBLA</t>
  </si>
  <si>
    <t>DAMIEN/ALEXAND</t>
  </si>
  <si>
    <t xml:space="preserve">SENART SAVIGNY </t>
  </si>
  <si>
    <t>EKOKO KAME/SEG</t>
  </si>
  <si>
    <t>CARLA/ADELE</t>
  </si>
  <si>
    <t xml:space="preserve">DE L EPINE/DE </t>
  </si>
  <si>
    <t>VICTOR/BALTHAZ</t>
  </si>
  <si>
    <t>KADI/DEMPTOS</t>
  </si>
  <si>
    <t>CELYAN/MATHEO</t>
  </si>
  <si>
    <t>RUAT/ORVOEN</t>
  </si>
  <si>
    <t>CLEMENCE/MARIE</t>
  </si>
  <si>
    <t>MENARD/VANCAEY</t>
  </si>
  <si>
    <t>LILA/SOLENN</t>
  </si>
  <si>
    <t>SLIMANE/BERTRA</t>
  </si>
  <si>
    <t>CELINA/MATHILD</t>
  </si>
  <si>
    <t>VATIN--CHAILLO</t>
  </si>
  <si>
    <t>LUCIE/NOUR</t>
  </si>
  <si>
    <t>NASRI/EVEN</t>
  </si>
  <si>
    <t>SOFIANE/JULES</t>
  </si>
  <si>
    <t>KOUSSAYE/ILYES</t>
  </si>
  <si>
    <t>LEVAUX/LEVOIR</t>
  </si>
  <si>
    <t>SALOME/CARLOTT</t>
  </si>
  <si>
    <t>ALI AMAR /AHME</t>
  </si>
  <si>
    <t>AMEL/ASMA</t>
  </si>
  <si>
    <t>ROBIC/DROUIN</t>
  </si>
  <si>
    <t>MAIE/CHLOE</t>
  </si>
  <si>
    <t>DECUGNIERE/MAZ</t>
  </si>
  <si>
    <t>JULIETTE/MANEL</t>
  </si>
  <si>
    <t>Nom</t>
  </si>
  <si>
    <t>Prénom</t>
  </si>
  <si>
    <t>Adresse1</t>
  </si>
  <si>
    <t>Adresse2</t>
  </si>
  <si>
    <t>Code</t>
  </si>
  <si>
    <t>Ville</t>
  </si>
  <si>
    <t>Etat</t>
  </si>
  <si>
    <t>Pays</t>
  </si>
  <si>
    <t>Tel</t>
  </si>
  <si>
    <t>Sexe</t>
  </si>
  <si>
    <t>Numéro</t>
  </si>
  <si>
    <t>Type Licence</t>
  </si>
  <si>
    <t>Naissance</t>
  </si>
  <si>
    <t>Catégorie</t>
  </si>
  <si>
    <t>Nom Catégorie</t>
  </si>
  <si>
    <t>Abbrev. Catégorie</t>
  </si>
  <si>
    <t>Nation</t>
  </si>
  <si>
    <t>Club</t>
  </si>
  <si>
    <t>Code Club</t>
  </si>
  <si>
    <t>Competition</t>
  </si>
  <si>
    <t>Type Compet.</t>
  </si>
  <si>
    <t>Ville Compet.</t>
  </si>
  <si>
    <t>Code Ville Compet.</t>
  </si>
  <si>
    <t>Date Compet.</t>
  </si>
  <si>
    <t>Course</t>
  </si>
  <si>
    <t>Distance</t>
  </si>
  <si>
    <t>Temps</t>
  </si>
  <si>
    <t>Nb.Secondes</t>
  </si>
  <si>
    <t>Temps Arrondi</t>
  </si>
  <si>
    <t>Nb.Secondes Arrondi</t>
  </si>
  <si>
    <t>Nb.Heures Arrondi</t>
  </si>
  <si>
    <t>Classement</t>
  </si>
  <si>
    <t>Classement par Cat.</t>
  </si>
  <si>
    <t>Classement par Sexe</t>
  </si>
  <si>
    <t>Organisme</t>
  </si>
  <si>
    <t>Payé</t>
  </si>
  <si>
    <t>Invité</t>
  </si>
  <si>
    <t>Certif Médical</t>
  </si>
  <si>
    <t>Pris Départ</t>
  </si>
  <si>
    <t>Abandon</t>
  </si>
  <si>
    <t>Disqualifié</t>
  </si>
  <si>
    <t>Qualifié</t>
  </si>
  <si>
    <t>Envoi Classt</t>
  </si>
  <si>
    <t>Handicap</t>
  </si>
  <si>
    <t>ID</t>
  </si>
  <si>
    <t>Sponsor</t>
  </si>
  <si>
    <t>Palmarès</t>
  </si>
  <si>
    <t>EMail</t>
  </si>
  <si>
    <t>NbPassage 20</t>
  </si>
  <si>
    <t>Interm (Natation)</t>
  </si>
  <si>
    <t>Clt Interm-1 (Natation)</t>
  </si>
  <si>
    <t>Clt Cat Interm-1 (Natation)</t>
  </si>
  <si>
    <t>Clt Sex Interm-1 (Natation)</t>
  </si>
  <si>
    <t>Interm (Chg Nat.)</t>
  </si>
  <si>
    <t>Clt Interm-1 (Chg Nat.)</t>
  </si>
  <si>
    <t>Clt Cat Interm-1 (Chg Nat.)</t>
  </si>
  <si>
    <t>Clt Sex Interm-1 (Chg Nat.)</t>
  </si>
  <si>
    <t>Interm (Vélo)</t>
  </si>
  <si>
    <t>Clt Interm-1 (Vélo)</t>
  </si>
  <si>
    <t>Clt Cat Interm-1 (Vélo)</t>
  </si>
  <si>
    <t>Clt Sex Interm-1 (Vélo)</t>
  </si>
  <si>
    <t>Interm (Chg Vélo)</t>
  </si>
  <si>
    <t>Clt Interm-1 (Chg Vélo)</t>
  </si>
  <si>
    <t>Clt Cat Interm-1 (Chg Vélo)</t>
  </si>
  <si>
    <t>Clt Sex Interm-1 (Chg Vélo)</t>
  </si>
  <si>
    <t>Interm (Course)</t>
  </si>
  <si>
    <t>Clt Interm-1 (Course)</t>
  </si>
  <si>
    <t>Clt Cat Interm-1 (Course)</t>
  </si>
  <si>
    <t>Clt Sex Interm-1 (Course)</t>
  </si>
  <si>
    <t>B&amp;R Palaiseau - Course 4a</t>
  </si>
  <si>
    <t>M</t>
  </si>
  <si>
    <t>F</t>
  </si>
  <si>
    <t>X</t>
  </si>
  <si>
    <t>Column6</t>
  </si>
  <si>
    <t>Column7</t>
  </si>
  <si>
    <t>Column8</t>
  </si>
  <si>
    <t>Column9</t>
  </si>
  <si>
    <t>Column10</t>
  </si>
  <si>
    <t>Column11</t>
  </si>
  <si>
    <t>Column12</t>
  </si>
  <si>
    <t>Scratch</t>
  </si>
  <si>
    <t>Tps</t>
  </si>
  <si>
    <t>Dossard</t>
  </si>
  <si>
    <t>Prenom</t>
  </si>
  <si>
    <t>Sexe2</t>
  </si>
  <si>
    <t>ELKALFET/BENSACI</t>
  </si>
  <si>
    <t>SAVARY/TERRIER GUENERET</t>
  </si>
  <si>
    <t>VICTOR/TOM</t>
  </si>
  <si>
    <t>Nevicato/MOUSSA</t>
  </si>
  <si>
    <t>Lucile/MAYSSA</t>
  </si>
  <si>
    <t>Guerard/Beau-Rousseau</t>
  </si>
  <si>
    <t>Mélanie/Clémentine</t>
  </si>
  <si>
    <t>TRENDAFILOV/GUTTON</t>
  </si>
  <si>
    <t>Nicolas/Victor</t>
  </si>
  <si>
    <t>CONDÉ/DOUDECHE</t>
  </si>
  <si>
    <t>Maxime/Imrane</t>
  </si>
  <si>
    <t>SOUBERBIELLE/OUSSET</t>
  </si>
  <si>
    <t>Alexis/Louis</t>
  </si>
  <si>
    <t>LEFEVRE/NAEGELEN</t>
  </si>
  <si>
    <t>Camille/Pierre</t>
  </si>
  <si>
    <t>BOVE/HUMBERTJEAN</t>
  </si>
  <si>
    <t>Pierre olivier/Amaury</t>
  </si>
  <si>
    <t>GUICHARD/PELLERIN</t>
  </si>
  <si>
    <t>Martin/Baptiste</t>
  </si>
  <si>
    <t>BENAI/LIARD</t>
  </si>
  <si>
    <t>Laurelyse/Anouk</t>
  </si>
  <si>
    <t>Heuga/Goulain Roubanof</t>
  </si>
  <si>
    <t>Baptiste/Lucas</t>
  </si>
  <si>
    <t>DNF</t>
  </si>
  <si>
    <t>Sabil/Alouche</t>
  </si>
  <si>
    <t>Nizar/Ahmed</t>
  </si>
  <si>
    <t>TISSIER/Coisnon</t>
  </si>
  <si>
    <t>Maxence/Hugo</t>
  </si>
  <si>
    <t>ESTRADA/ESTRADA</t>
  </si>
  <si>
    <t>Julian/Adrian</t>
  </si>
  <si>
    <t>B&amp;R Palaiseau - Course 3</t>
  </si>
  <si>
    <t>NEVES/LEVY</t>
  </si>
  <si>
    <t>Alicia/Nicolas</t>
  </si>
  <si>
    <t>MANDARD/FRESSIER</t>
  </si>
  <si>
    <t>Damien/Ben</t>
  </si>
  <si>
    <t>AAS Fresnes Triathlon</t>
  </si>
  <si>
    <t>Muller/Chapiseau</t>
  </si>
  <si>
    <t>Emma/Salomé</t>
  </si>
  <si>
    <t>Pousset/Rouzade</t>
  </si>
  <si>
    <t>Timothée/Lisa</t>
  </si>
  <si>
    <t>Maitre Captal/Bernard</t>
  </si>
  <si>
    <t>Louis/Joachim</t>
  </si>
  <si>
    <t>Cantais/MARCHAIS LEBRUN</t>
  </si>
  <si>
    <t>Liam/ETHAN</t>
  </si>
  <si>
    <t>BAURY/Haye</t>
  </si>
  <si>
    <t>QUENTIN/Laura</t>
  </si>
  <si>
    <t>HALLEE/HUBERT</t>
  </si>
  <si>
    <t>ANGEL/GAEL</t>
  </si>
  <si>
    <t>Sidhom/Bossard</t>
  </si>
  <si>
    <t>Yanis/Martin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</si>
</sst>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6" fontId="0" fillId="0" borderId="0" xfId="0" applyNumberFormat="1"/>
    <xf numFmtId="47" fontId="0" fillId="0" borderId="0" xfId="0" applyNumberFormat="1"/>
    <xf numFmtId="0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numFmt numFmtId="0" formatCode="General"/>
    </dxf>
    <dxf>
      <numFmt numFmtId="29" formatCode="mm:ss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ana.NSN-INTRA\Google%20Drive\BR2019_Chronometrage\Fichiers_GmIPICO\Export_V5_bis\Inscriptions%20jeunes%202019%20pour%20chrono%20GmIPICO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tégorie jeune"/>
      <sheetName val="Course 3 cadet_junior GmIPICO"/>
      <sheetName val="Course 4a minime GmIPICO"/>
      <sheetName val="Course 4b benjamin GmIPICO"/>
      <sheetName val="Course 5a pupille GmIPICO"/>
      <sheetName val="Course 5b poussin GmIPICO"/>
    </sheetNames>
    <sheetDataSet>
      <sheetData sheetId="0">
        <row r="2">
          <cell r="A2" t="str">
            <v>N° Dossard</v>
          </cell>
        </row>
        <row r="95">
          <cell r="A95">
            <v>134</v>
          </cell>
          <cell r="C95" t="str">
            <v>AAS Fresnes Triathlon</v>
          </cell>
          <cell r="D95" t="str">
            <v>NEVES</v>
          </cell>
          <cell r="E95" t="str">
            <v>Alicia</v>
          </cell>
          <cell r="G95">
            <v>2005</v>
          </cell>
          <cell r="H95" t="str">
            <v>LEVY</v>
          </cell>
          <cell r="I95" t="str">
            <v>Nicolas</v>
          </cell>
          <cell r="K95">
            <v>2005</v>
          </cell>
          <cell r="L95" t="str">
            <v>Masculine</v>
          </cell>
          <cell r="N95" t="str">
            <v>Minime</v>
          </cell>
        </row>
        <row r="96">
          <cell r="A96">
            <v>135</v>
          </cell>
          <cell r="C96" t="str">
            <v>AAS Fresnes Triathlon</v>
          </cell>
          <cell r="D96" t="str">
            <v>MANDARD</v>
          </cell>
          <cell r="E96" t="str">
            <v>Damien</v>
          </cell>
          <cell r="G96">
            <v>2005</v>
          </cell>
          <cell r="H96" t="str">
            <v>FRESSIER</v>
          </cell>
          <cell r="I96" t="str">
            <v>Ben</v>
          </cell>
          <cell r="K96">
            <v>2007</v>
          </cell>
          <cell r="L96" t="str">
            <v>Masculine</v>
          </cell>
          <cell r="N96" t="str">
            <v>Minime</v>
          </cell>
        </row>
        <row r="97">
          <cell r="A97">
            <v>107</v>
          </cell>
          <cell r="C97" t="str">
            <v>AC BOBIGNY TRIATHLON</v>
          </cell>
          <cell r="D97" t="str">
            <v>GHERMOUL</v>
          </cell>
          <cell r="E97" t="str">
            <v>RAYAN</v>
          </cell>
          <cell r="G97">
            <v>2006</v>
          </cell>
          <cell r="H97" t="str">
            <v>KHARMAOUI</v>
          </cell>
          <cell r="I97" t="str">
            <v>FARES</v>
          </cell>
          <cell r="K97">
            <v>2008</v>
          </cell>
          <cell r="L97" t="str">
            <v>Masculine</v>
          </cell>
          <cell r="N97" t="str">
            <v>Minime</v>
          </cell>
        </row>
        <row r="98">
          <cell r="A98">
            <v>108</v>
          </cell>
          <cell r="C98" t="str">
            <v>AC BOBIGNY TRIATHLON</v>
          </cell>
          <cell r="D98" t="str">
            <v xml:space="preserve">KERMICHE </v>
          </cell>
          <cell r="E98" t="str">
            <v>ADEL</v>
          </cell>
          <cell r="G98">
            <v>2006</v>
          </cell>
          <cell r="H98" t="str">
            <v>RIVIERE</v>
          </cell>
          <cell r="I98" t="str">
            <v>KENZO</v>
          </cell>
          <cell r="K98">
            <v>2006</v>
          </cell>
          <cell r="L98" t="str">
            <v>Masculine</v>
          </cell>
          <cell r="N98" t="str">
            <v>Minime</v>
          </cell>
        </row>
        <row r="99">
          <cell r="A99">
            <v>109</v>
          </cell>
          <cell r="C99" t="str">
            <v>AC BOBIGNY TRIATHLON</v>
          </cell>
          <cell r="D99" t="str">
            <v>ZAOUI</v>
          </cell>
          <cell r="E99" t="str">
            <v>QAIS</v>
          </cell>
          <cell r="G99">
            <v>2006</v>
          </cell>
          <cell r="H99" t="str">
            <v>BENSACI</v>
          </cell>
          <cell r="I99" t="str">
            <v>DAOUD</v>
          </cell>
          <cell r="K99">
            <v>2005</v>
          </cell>
          <cell r="L99" t="str">
            <v>Masculine</v>
          </cell>
          <cell r="N99" t="str">
            <v>Minime</v>
          </cell>
        </row>
        <row r="100">
          <cell r="A100">
            <v>110</v>
          </cell>
          <cell r="C100" t="str">
            <v>AC BOBIGNY TRIATHLON</v>
          </cell>
          <cell r="D100" t="str">
            <v>ELKALFET</v>
          </cell>
          <cell r="E100" t="str">
            <v>KOUSSAYE</v>
          </cell>
          <cell r="G100">
            <v>2006</v>
          </cell>
          <cell r="H100" t="str">
            <v>BENBEKTHI</v>
          </cell>
          <cell r="I100" t="str">
            <v>ANIS</v>
          </cell>
          <cell r="K100">
            <v>2006</v>
          </cell>
          <cell r="L100" t="str">
            <v>Masculine</v>
          </cell>
          <cell r="N100" t="str">
            <v>Minime</v>
          </cell>
        </row>
        <row r="101">
          <cell r="A101">
            <v>111</v>
          </cell>
          <cell r="C101" t="str">
            <v>AC BOBIGNY TRIATHLON</v>
          </cell>
          <cell r="D101" t="str">
            <v xml:space="preserve">ALI AMAR </v>
          </cell>
          <cell r="E101" t="str">
            <v>AMEL</v>
          </cell>
          <cell r="G101">
            <v>2005</v>
          </cell>
          <cell r="H101" t="str">
            <v>AHMEDYAHIA</v>
          </cell>
          <cell r="I101" t="str">
            <v>ASMA</v>
          </cell>
          <cell r="K101">
            <v>2006</v>
          </cell>
          <cell r="L101" t="str">
            <v>Féminine</v>
          </cell>
          <cell r="N101" t="str">
            <v>Minime</v>
          </cell>
        </row>
        <row r="102">
          <cell r="A102">
            <v>112</v>
          </cell>
          <cell r="C102" t="str">
            <v>AC BOBIGNY TRIATHLON</v>
          </cell>
          <cell r="D102" t="str">
            <v>KHARMAOUI</v>
          </cell>
          <cell r="E102" t="str">
            <v>SOUHELA</v>
          </cell>
          <cell r="G102">
            <v>2005</v>
          </cell>
          <cell r="H102" t="str">
            <v>BENSACI</v>
          </cell>
          <cell r="I102" t="str">
            <v>ILYES</v>
          </cell>
          <cell r="K102">
            <v>2006</v>
          </cell>
          <cell r="L102" t="str">
            <v>Masculine</v>
          </cell>
          <cell r="N102" t="str">
            <v>Minime</v>
          </cell>
        </row>
        <row r="103">
          <cell r="A103">
            <v>195</v>
          </cell>
          <cell r="C103" t="str">
            <v>ACBB Triathlon</v>
          </cell>
          <cell r="D103" t="str">
            <v>SOUBERBIELLE</v>
          </cell>
          <cell r="E103" t="str">
            <v>Alexis</v>
          </cell>
          <cell r="G103">
            <v>2005</v>
          </cell>
          <cell r="H103" t="str">
            <v>OUSSET</v>
          </cell>
          <cell r="I103" t="str">
            <v>Louis</v>
          </cell>
          <cell r="K103">
            <v>2005</v>
          </cell>
          <cell r="L103" t="str">
            <v>Masculine</v>
          </cell>
          <cell r="N103" t="str">
            <v>Minime</v>
          </cell>
        </row>
        <row r="104">
          <cell r="A104">
            <v>196</v>
          </cell>
          <cell r="C104" t="str">
            <v>ACBB Triathlon</v>
          </cell>
          <cell r="D104" t="str">
            <v>CONDÉ</v>
          </cell>
          <cell r="E104" t="str">
            <v>Maxime</v>
          </cell>
          <cell r="G104">
            <v>2006</v>
          </cell>
          <cell r="H104" t="str">
            <v>DOUDECHE</v>
          </cell>
          <cell r="I104" t="str">
            <v>Imrane</v>
          </cell>
          <cell r="K104">
            <v>2006</v>
          </cell>
          <cell r="L104" t="str">
            <v>Masculine</v>
          </cell>
          <cell r="N104" t="str">
            <v>Minime</v>
          </cell>
        </row>
        <row r="105">
          <cell r="A105">
            <v>197</v>
          </cell>
          <cell r="C105" t="str">
            <v>ACBB Triathlon</v>
          </cell>
          <cell r="D105" t="str">
            <v xml:space="preserve">OBRADOVIC </v>
          </cell>
          <cell r="E105" t="str">
            <v xml:space="preserve">Clara </v>
          </cell>
          <cell r="G105">
            <v>2005</v>
          </cell>
          <cell r="H105" t="str">
            <v>GROSJEAN</v>
          </cell>
          <cell r="I105" t="str">
            <v>Romane</v>
          </cell>
          <cell r="K105">
            <v>2006</v>
          </cell>
          <cell r="L105" t="str">
            <v>Féminine</v>
          </cell>
          <cell r="N105" t="str">
            <v>Minime</v>
          </cell>
        </row>
        <row r="106">
          <cell r="A106">
            <v>198</v>
          </cell>
          <cell r="C106" t="str">
            <v>ACBB Triathlon</v>
          </cell>
          <cell r="D106" t="str">
            <v>MAENHAUT</v>
          </cell>
          <cell r="E106" t="str">
            <v>Malo</v>
          </cell>
          <cell r="G106">
            <v>2005</v>
          </cell>
          <cell r="H106" t="str">
            <v>AUGER</v>
          </cell>
          <cell r="I106" t="str">
            <v>Brieuc</v>
          </cell>
          <cell r="K106">
            <v>2005</v>
          </cell>
          <cell r="L106" t="str">
            <v>Masculine</v>
          </cell>
          <cell r="N106" t="str">
            <v>Minime</v>
          </cell>
        </row>
        <row r="107">
          <cell r="A107">
            <v>199</v>
          </cell>
          <cell r="C107" t="str">
            <v>ACBB Triathlon</v>
          </cell>
          <cell r="D107" t="str">
            <v>TRENDAFILOV</v>
          </cell>
          <cell r="E107" t="str">
            <v>Nicolas</v>
          </cell>
          <cell r="G107">
            <v>2005</v>
          </cell>
          <cell r="H107" t="str">
            <v>GUTTON</v>
          </cell>
          <cell r="I107" t="str">
            <v>Victor</v>
          </cell>
          <cell r="K107">
            <v>2005</v>
          </cell>
          <cell r="L107" t="str">
            <v>Masculine</v>
          </cell>
          <cell r="N107" t="str">
            <v>Minime</v>
          </cell>
        </row>
        <row r="108">
          <cell r="A108">
            <v>128</v>
          </cell>
          <cell r="C108" t="str">
            <v>BFTRI</v>
          </cell>
          <cell r="D108" t="str">
            <v>CONTRI</v>
          </cell>
          <cell r="E108" t="str">
            <v>Florian</v>
          </cell>
          <cell r="G108">
            <v>2005</v>
          </cell>
          <cell r="H108" t="str">
            <v>PITETTE</v>
          </cell>
          <cell r="I108" t="str">
            <v>Cassandre</v>
          </cell>
          <cell r="K108">
            <v>2005</v>
          </cell>
          <cell r="L108" t="str">
            <v>Masculine</v>
          </cell>
          <cell r="N108" t="str">
            <v>Minime</v>
          </cell>
        </row>
        <row r="109">
          <cell r="A109">
            <v>129</v>
          </cell>
          <cell r="C109" t="str">
            <v>BFTRI</v>
          </cell>
          <cell r="D109" t="str">
            <v>LOLLIA</v>
          </cell>
          <cell r="E109" t="str">
            <v>Kéziah</v>
          </cell>
          <cell r="G109">
            <v>2006</v>
          </cell>
          <cell r="H109" t="str">
            <v>FLOQUET</v>
          </cell>
          <cell r="I109" t="str">
            <v>Kélian</v>
          </cell>
          <cell r="K109">
            <v>2006</v>
          </cell>
          <cell r="L109" t="str">
            <v>Masculine</v>
          </cell>
          <cell r="N109" t="str">
            <v>Minime</v>
          </cell>
        </row>
        <row r="110">
          <cell r="A110">
            <v>130</v>
          </cell>
          <cell r="C110" t="str">
            <v>BFTRI</v>
          </cell>
          <cell r="D110" t="str">
            <v>GERANIO</v>
          </cell>
          <cell r="E110" t="str">
            <v>Valentin</v>
          </cell>
          <cell r="G110">
            <v>2006</v>
          </cell>
          <cell r="H110" t="str">
            <v>DELZENNE</v>
          </cell>
          <cell r="I110" t="str">
            <v>Lou</v>
          </cell>
          <cell r="K110">
            <v>2006</v>
          </cell>
          <cell r="L110" t="str">
            <v>Masculine</v>
          </cell>
          <cell r="N110" t="str">
            <v>Minime</v>
          </cell>
        </row>
        <row r="111">
          <cell r="A111">
            <v>131</v>
          </cell>
          <cell r="C111" t="str">
            <v>BFTRI</v>
          </cell>
          <cell r="D111" t="str">
            <v>GUECHTOULI</v>
          </cell>
          <cell r="E111" t="str">
            <v>Lucas</v>
          </cell>
          <cell r="G111">
            <v>2006</v>
          </cell>
          <cell r="H111" t="str">
            <v>LE BARON</v>
          </cell>
          <cell r="I111" t="str">
            <v>Adrien</v>
          </cell>
          <cell r="K111">
            <v>2006</v>
          </cell>
          <cell r="L111" t="str">
            <v>Masculine</v>
          </cell>
          <cell r="N111" t="str">
            <v>Minime</v>
          </cell>
        </row>
        <row r="112">
          <cell r="A112">
            <v>95</v>
          </cell>
          <cell r="C112" t="str">
            <v>CA ORSAY TRIATHLON</v>
          </cell>
          <cell r="D112" t="str">
            <v>Bourgouin</v>
          </cell>
          <cell r="E112" t="str">
            <v>Alec</v>
          </cell>
          <cell r="G112">
            <v>2006</v>
          </cell>
          <cell r="H112" t="str">
            <v xml:space="preserve">Lebris </v>
          </cell>
          <cell r="I112" t="str">
            <v>Ronan</v>
          </cell>
          <cell r="K112">
            <v>2007</v>
          </cell>
          <cell r="L112" t="str">
            <v>Masculine</v>
          </cell>
          <cell r="N112" t="str">
            <v>Minime</v>
          </cell>
        </row>
        <row r="113">
          <cell r="A113">
            <v>96</v>
          </cell>
          <cell r="C113" t="str">
            <v>CA ORSAY TRIATHLON</v>
          </cell>
          <cell r="D113" t="str">
            <v>Marti-Brosse</v>
          </cell>
          <cell r="E113" t="str">
            <v xml:space="preserve">Malena </v>
          </cell>
          <cell r="G113">
            <v>2007</v>
          </cell>
          <cell r="H113" t="str">
            <v>Galluteau</v>
          </cell>
          <cell r="I113" t="str">
            <v>Maria</v>
          </cell>
          <cell r="K113">
            <v>2006</v>
          </cell>
          <cell r="L113" t="str">
            <v>Féminine</v>
          </cell>
          <cell r="N113" t="str">
            <v>Minime</v>
          </cell>
        </row>
        <row r="114">
          <cell r="A114">
            <v>164</v>
          </cell>
          <cell r="C114" t="str">
            <v>Champigny Triathlon</v>
          </cell>
          <cell r="D114" t="str">
            <v>Vial</v>
          </cell>
          <cell r="E114" t="str">
            <v>Mathis</v>
          </cell>
          <cell r="G114">
            <v>2006</v>
          </cell>
          <cell r="H114" t="str">
            <v>DEMARIGNY</v>
          </cell>
          <cell r="I114" t="str">
            <v>Alban</v>
          </cell>
          <cell r="K114">
            <v>2006</v>
          </cell>
          <cell r="L114" t="str">
            <v>Masculine</v>
          </cell>
          <cell r="N114" t="str">
            <v>Minime</v>
          </cell>
        </row>
        <row r="115">
          <cell r="A115">
            <v>165</v>
          </cell>
          <cell r="C115" t="str">
            <v>Champigny Triathlon</v>
          </cell>
          <cell r="D115" t="str">
            <v>Perrotin</v>
          </cell>
          <cell r="E115" t="str">
            <v>Etienne</v>
          </cell>
          <cell r="G115">
            <v>2006</v>
          </cell>
          <cell r="H115" t="str">
            <v>BENIS</v>
          </cell>
          <cell r="I115" t="str">
            <v>Clément</v>
          </cell>
          <cell r="K115">
            <v>2006</v>
          </cell>
          <cell r="L115" t="str">
            <v>Masculine</v>
          </cell>
          <cell r="N115" t="str">
            <v>Minime</v>
          </cell>
        </row>
        <row r="116">
          <cell r="A116">
            <v>166</v>
          </cell>
          <cell r="C116" t="str">
            <v>Champigny Triathlon</v>
          </cell>
          <cell r="D116" t="str">
            <v>BOULAT</v>
          </cell>
          <cell r="E116" t="str">
            <v>Alexandre</v>
          </cell>
          <cell r="G116">
            <v>2006</v>
          </cell>
          <cell r="H116" t="str">
            <v>Le Garrec</v>
          </cell>
          <cell r="I116" t="str">
            <v>Malo</v>
          </cell>
          <cell r="K116">
            <v>2005</v>
          </cell>
          <cell r="L116" t="str">
            <v>Masculine</v>
          </cell>
          <cell r="N116" t="str">
            <v>Minime</v>
          </cell>
        </row>
        <row r="117">
          <cell r="A117">
            <v>167</v>
          </cell>
          <cell r="C117" t="str">
            <v>Champigny Triathlon</v>
          </cell>
          <cell r="D117" t="str">
            <v>PERIGUEUX</v>
          </cell>
          <cell r="E117" t="str">
            <v>Thais</v>
          </cell>
          <cell r="G117">
            <v>2005</v>
          </cell>
          <cell r="H117" t="str">
            <v>GILSON</v>
          </cell>
          <cell r="I117" t="str">
            <v>Chiara</v>
          </cell>
          <cell r="K117">
            <v>2005</v>
          </cell>
          <cell r="L117" t="str">
            <v>Féminine</v>
          </cell>
          <cell r="N117" t="str">
            <v>Minime</v>
          </cell>
        </row>
        <row r="118">
          <cell r="A118">
            <v>168</v>
          </cell>
          <cell r="C118" t="str">
            <v>Champigny Triathlon</v>
          </cell>
          <cell r="D118" t="str">
            <v>LEVEAU</v>
          </cell>
          <cell r="E118" t="str">
            <v>ROMANE</v>
          </cell>
          <cell r="G118">
            <v>2005</v>
          </cell>
          <cell r="H118" t="str">
            <v>JOUBAUD</v>
          </cell>
          <cell r="I118" t="str">
            <v>MAELLE</v>
          </cell>
          <cell r="K118">
            <v>2005</v>
          </cell>
          <cell r="L118" t="str">
            <v>Féminine</v>
          </cell>
          <cell r="N118" t="str">
            <v>Minime</v>
          </cell>
        </row>
        <row r="119">
          <cell r="A119">
            <v>141</v>
          </cell>
          <cell r="C119" t="str">
            <v>CNP</v>
          </cell>
          <cell r="D119" t="str">
            <v>BAUSSERON</v>
          </cell>
          <cell r="E119" t="str">
            <v>Boris</v>
          </cell>
          <cell r="G119">
            <v>2006</v>
          </cell>
          <cell r="H119" t="str">
            <v>MOREAU</v>
          </cell>
          <cell r="I119" t="str">
            <v>Auguste</v>
          </cell>
          <cell r="K119">
            <v>2006</v>
          </cell>
          <cell r="L119" t="str">
            <v>Masculine</v>
          </cell>
          <cell r="N119" t="str">
            <v>Minime</v>
          </cell>
        </row>
        <row r="120">
          <cell r="A120">
            <v>142</v>
          </cell>
          <cell r="C120" t="str">
            <v>CNP</v>
          </cell>
          <cell r="D120" t="str">
            <v>TANCREZ</v>
          </cell>
          <cell r="E120" t="str">
            <v>Maxime</v>
          </cell>
          <cell r="G120">
            <v>2006</v>
          </cell>
          <cell r="H120" t="str">
            <v>MAZIER</v>
          </cell>
          <cell r="I120" t="str">
            <v>Adam</v>
          </cell>
          <cell r="K120">
            <v>2006</v>
          </cell>
          <cell r="L120" t="str">
            <v>Masculine</v>
          </cell>
          <cell r="N120" t="str">
            <v>Minime</v>
          </cell>
        </row>
        <row r="121">
          <cell r="A121">
            <v>143</v>
          </cell>
          <cell r="C121" t="str">
            <v>CNP</v>
          </cell>
          <cell r="D121" t="str">
            <v>SIMON</v>
          </cell>
          <cell r="E121" t="str">
            <v>Pauline</v>
          </cell>
          <cell r="G121">
            <v>2006</v>
          </cell>
          <cell r="H121" t="str">
            <v>GONTIER</v>
          </cell>
          <cell r="I121" t="str">
            <v>Aymeric</v>
          </cell>
          <cell r="K121">
            <v>2005</v>
          </cell>
          <cell r="L121" t="str">
            <v>Masculine</v>
          </cell>
          <cell r="N121" t="str">
            <v>Minime</v>
          </cell>
        </row>
        <row r="122">
          <cell r="A122">
            <v>144</v>
          </cell>
          <cell r="C122" t="str">
            <v>CNP</v>
          </cell>
          <cell r="D122" t="str">
            <v>SERIEYS</v>
          </cell>
          <cell r="E122" t="str">
            <v>Anton</v>
          </cell>
          <cell r="G122">
            <v>2005</v>
          </cell>
          <cell r="H122" t="str">
            <v>SCHOEN</v>
          </cell>
          <cell r="I122" t="str">
            <v>Florent</v>
          </cell>
          <cell r="K122">
            <v>2005</v>
          </cell>
          <cell r="L122" t="str">
            <v>Masculine</v>
          </cell>
          <cell r="N122" t="str">
            <v>Minime</v>
          </cell>
        </row>
        <row r="123">
          <cell r="A123">
            <v>169</v>
          </cell>
          <cell r="C123" t="str">
            <v>Courbevoie Triathlon</v>
          </cell>
          <cell r="D123" t="str">
            <v>de Lamberterie</v>
          </cell>
          <cell r="E123" t="str">
            <v>Antonio</v>
          </cell>
          <cell r="G123">
            <v>2006</v>
          </cell>
          <cell r="H123" t="str">
            <v>Bodet</v>
          </cell>
          <cell r="I123" t="str">
            <v>Arthur</v>
          </cell>
          <cell r="K123">
            <v>2005</v>
          </cell>
          <cell r="L123" t="str">
            <v>Masculine</v>
          </cell>
          <cell r="N123" t="str">
            <v>Minime</v>
          </cell>
        </row>
        <row r="124">
          <cell r="A124">
            <v>170</v>
          </cell>
          <cell r="C124" t="str">
            <v>Courbevoie Triathlon</v>
          </cell>
          <cell r="D124" t="str">
            <v>jouffrey</v>
          </cell>
          <cell r="E124" t="str">
            <v>guillaume</v>
          </cell>
          <cell r="G124">
            <v>2006</v>
          </cell>
          <cell r="H124" t="str">
            <v>bordes</v>
          </cell>
          <cell r="I124" t="str">
            <v>Adrien</v>
          </cell>
          <cell r="K124">
            <v>2006</v>
          </cell>
          <cell r="L124" t="str">
            <v>Masculine</v>
          </cell>
          <cell r="N124" t="str">
            <v>Minime</v>
          </cell>
        </row>
        <row r="125">
          <cell r="A125">
            <v>171</v>
          </cell>
          <cell r="C125" t="str">
            <v>Courbevoie Triathlon</v>
          </cell>
          <cell r="D125" t="str">
            <v>TISSIER</v>
          </cell>
          <cell r="E125" t="str">
            <v>Maxence</v>
          </cell>
          <cell r="G125">
            <v>2008</v>
          </cell>
          <cell r="H125" t="str">
            <v>Coisnon</v>
          </cell>
          <cell r="I125" t="str">
            <v>Hugo</v>
          </cell>
          <cell r="K125">
            <v>2006</v>
          </cell>
          <cell r="L125" t="str">
            <v>Masculine</v>
          </cell>
          <cell r="N125" t="str">
            <v>Minime</v>
          </cell>
        </row>
        <row r="126">
          <cell r="A126">
            <v>158</v>
          </cell>
          <cell r="C126" t="str">
            <v>EC Sartrouville</v>
          </cell>
          <cell r="D126" t="str">
            <v>Dedouche</v>
          </cell>
          <cell r="E126" t="str">
            <v>Mathys</v>
          </cell>
          <cell r="G126">
            <v>2005</v>
          </cell>
          <cell r="H126" t="str">
            <v>Soltani</v>
          </cell>
          <cell r="I126" t="str">
            <v>Nael</v>
          </cell>
          <cell r="K126">
            <v>2005</v>
          </cell>
          <cell r="L126" t="str">
            <v>Masculine</v>
          </cell>
          <cell r="N126" t="str">
            <v>Minime</v>
          </cell>
        </row>
        <row r="127">
          <cell r="A127">
            <v>159</v>
          </cell>
          <cell r="C127" t="str">
            <v>EC Sartrouville</v>
          </cell>
          <cell r="D127" t="str">
            <v>Decugniere</v>
          </cell>
          <cell r="E127" t="str">
            <v>Juliette</v>
          </cell>
          <cell r="G127">
            <v>2006</v>
          </cell>
          <cell r="H127" t="str">
            <v>Mazghi</v>
          </cell>
          <cell r="I127" t="str">
            <v>Manel</v>
          </cell>
          <cell r="K127">
            <v>2007</v>
          </cell>
          <cell r="L127" t="str">
            <v>Féminine</v>
          </cell>
          <cell r="N127" t="str">
            <v>Minime</v>
          </cell>
        </row>
        <row r="128">
          <cell r="A128">
            <v>160</v>
          </cell>
          <cell r="C128" t="str">
            <v>EC Sartrouville</v>
          </cell>
          <cell r="D128" t="str">
            <v>Sidhom</v>
          </cell>
          <cell r="E128" t="str">
            <v>Yanis</v>
          </cell>
          <cell r="G128">
            <v>2006</v>
          </cell>
          <cell r="H128" t="str">
            <v>Bossard</v>
          </cell>
          <cell r="I128" t="str">
            <v>Martin</v>
          </cell>
          <cell r="K128">
            <v>2006</v>
          </cell>
          <cell r="L128" t="str">
            <v>Masculine</v>
          </cell>
          <cell r="N128" t="str">
            <v>Minime</v>
          </cell>
        </row>
        <row r="129">
          <cell r="A129">
            <v>161</v>
          </cell>
          <cell r="C129" t="str">
            <v>EC Sartrouville</v>
          </cell>
          <cell r="D129" t="str">
            <v>Ouaret</v>
          </cell>
          <cell r="E129" t="str">
            <v>Rayane</v>
          </cell>
          <cell r="G129">
            <v>2006</v>
          </cell>
          <cell r="H129" t="str">
            <v>Scalabre</v>
          </cell>
          <cell r="I129" t="str">
            <v>Arthur</v>
          </cell>
          <cell r="K129">
            <v>2006</v>
          </cell>
          <cell r="L129" t="str">
            <v>Masculine</v>
          </cell>
          <cell r="N129" t="str">
            <v>Minime</v>
          </cell>
        </row>
        <row r="130">
          <cell r="A130">
            <v>162</v>
          </cell>
          <cell r="C130" t="str">
            <v>EC Sartrouville</v>
          </cell>
          <cell r="D130" t="str">
            <v>Py</v>
          </cell>
          <cell r="E130" t="str">
            <v>Adrien</v>
          </cell>
          <cell r="G130">
            <v>2006</v>
          </cell>
          <cell r="H130" t="str">
            <v>Guedon</v>
          </cell>
          <cell r="I130" t="str">
            <v>Killian</v>
          </cell>
          <cell r="K130">
            <v>2006</v>
          </cell>
          <cell r="L130" t="str">
            <v>Masculine</v>
          </cell>
          <cell r="N130" t="str">
            <v>Minime</v>
          </cell>
        </row>
        <row r="131">
          <cell r="A131">
            <v>163</v>
          </cell>
          <cell r="C131" t="str">
            <v>EC Sartrouville</v>
          </cell>
          <cell r="D131" t="str">
            <v>Perche</v>
          </cell>
          <cell r="E131" t="str">
            <v>Titouan</v>
          </cell>
          <cell r="G131">
            <v>2006</v>
          </cell>
          <cell r="L131" t="str">
            <v>Masculine</v>
          </cell>
          <cell r="N131" t="str">
            <v>Minime</v>
          </cell>
        </row>
        <row r="132">
          <cell r="A132">
            <v>200</v>
          </cell>
          <cell r="C132" t="str">
            <v>ENVY</v>
          </cell>
          <cell r="D132" t="str">
            <v>GEFFROY</v>
          </cell>
          <cell r="E132" t="str">
            <v>TIMEO</v>
          </cell>
          <cell r="G132">
            <v>2007</v>
          </cell>
          <cell r="H132" t="str">
            <v>FELICIAGGI</v>
          </cell>
          <cell r="I132" t="str">
            <v>ABEL</v>
          </cell>
          <cell r="K132">
            <v>2005</v>
          </cell>
          <cell r="L132" t="str">
            <v>Masculine</v>
          </cell>
          <cell r="N132" t="str">
            <v>Minime</v>
          </cell>
        </row>
        <row r="133">
          <cell r="A133">
            <v>201</v>
          </cell>
          <cell r="C133" t="str">
            <v>ENVY</v>
          </cell>
          <cell r="D133" t="str">
            <v>WEPPE</v>
          </cell>
          <cell r="E133" t="str">
            <v>KORENTIN</v>
          </cell>
          <cell r="G133">
            <v>2007</v>
          </cell>
          <cell r="H133" t="str">
            <v>DEMANNET-LOUVET</v>
          </cell>
          <cell r="I133" t="str">
            <v>KESSY</v>
          </cell>
          <cell r="K133">
            <v>2006</v>
          </cell>
          <cell r="L133" t="str">
            <v>Masculine</v>
          </cell>
          <cell r="N133" t="str">
            <v>Minime</v>
          </cell>
        </row>
        <row r="134">
          <cell r="A134">
            <v>172</v>
          </cell>
          <cell r="C134" t="str">
            <v>Issy Triathlon</v>
          </cell>
          <cell r="D134" t="str">
            <v>Mocho</v>
          </cell>
          <cell r="E134" t="str">
            <v>Baptiste</v>
          </cell>
          <cell r="G134">
            <v>2006</v>
          </cell>
          <cell r="H134" t="str">
            <v>Guyot</v>
          </cell>
          <cell r="I134" t="str">
            <v>Timothe</v>
          </cell>
          <cell r="K134">
            <v>2006</v>
          </cell>
          <cell r="L134" t="str">
            <v>Masculine</v>
          </cell>
          <cell r="N134" t="str">
            <v>Minime</v>
          </cell>
        </row>
        <row r="135">
          <cell r="A135">
            <v>173</v>
          </cell>
          <cell r="C135" t="str">
            <v>Issy Triathlon</v>
          </cell>
          <cell r="D135" t="str">
            <v>Fenichel</v>
          </cell>
          <cell r="E135" t="str">
            <v>Malo</v>
          </cell>
          <cell r="G135">
            <v>2006</v>
          </cell>
          <cell r="H135" t="str">
            <v>Souid Oliveras</v>
          </cell>
          <cell r="I135" t="str">
            <v>Adrien</v>
          </cell>
          <cell r="K135">
            <v>2005</v>
          </cell>
          <cell r="L135" t="str">
            <v>Masculine</v>
          </cell>
          <cell r="N135" t="str">
            <v>Minime</v>
          </cell>
        </row>
        <row r="136">
          <cell r="A136">
            <v>174</v>
          </cell>
          <cell r="C136" t="str">
            <v>Issy Triathlon</v>
          </cell>
          <cell r="D136" t="str">
            <v>Pinochet</v>
          </cell>
          <cell r="E136" t="str">
            <v>Vincent</v>
          </cell>
          <cell r="G136">
            <v>2005</v>
          </cell>
          <cell r="H136" t="str">
            <v>Hornez</v>
          </cell>
          <cell r="I136" t="str">
            <v>Paul-Henri</v>
          </cell>
          <cell r="K136">
            <v>2006</v>
          </cell>
          <cell r="L136" t="str">
            <v>Masculine</v>
          </cell>
          <cell r="N136" t="str">
            <v>Minime</v>
          </cell>
        </row>
        <row r="137">
          <cell r="A137">
            <v>175</v>
          </cell>
          <cell r="C137" t="str">
            <v>Issy Triathlon</v>
          </cell>
          <cell r="D137" t="str">
            <v>Affane</v>
          </cell>
          <cell r="E137" t="str">
            <v>Neil</v>
          </cell>
          <cell r="G137">
            <v>2005</v>
          </cell>
          <cell r="H137" t="str">
            <v>Dosseh</v>
          </cell>
          <cell r="I137" t="str">
            <v>Calvin</v>
          </cell>
          <cell r="K137">
            <v>2005</v>
          </cell>
          <cell r="L137" t="str">
            <v>Masculine</v>
          </cell>
          <cell r="N137" t="str">
            <v>Minime</v>
          </cell>
        </row>
        <row r="138">
          <cell r="A138">
            <v>176</v>
          </cell>
          <cell r="C138" t="str">
            <v>Issy Triathlon</v>
          </cell>
          <cell r="D138" t="str">
            <v>Maitre Captal</v>
          </cell>
          <cell r="E138" t="str">
            <v>Louis</v>
          </cell>
          <cell r="G138">
            <v>2005</v>
          </cell>
          <cell r="H138" t="str">
            <v>Bernard</v>
          </cell>
          <cell r="I138" t="str">
            <v>Joachim</v>
          </cell>
          <cell r="K138">
            <v>2005</v>
          </cell>
          <cell r="L138" t="str">
            <v>Masculine</v>
          </cell>
          <cell r="N138" t="str">
            <v>Minime</v>
          </cell>
        </row>
        <row r="139">
          <cell r="A139">
            <v>177</v>
          </cell>
          <cell r="C139" t="str">
            <v>Issy Triathlon</v>
          </cell>
          <cell r="D139" t="str">
            <v>SLIMANE</v>
          </cell>
          <cell r="E139" t="str">
            <v>CELINA</v>
          </cell>
          <cell r="G139">
            <v>2005</v>
          </cell>
          <cell r="H139" t="str">
            <v>Bertrand</v>
          </cell>
          <cell r="I139" t="str">
            <v>Mathilde</v>
          </cell>
          <cell r="K139">
            <v>2005</v>
          </cell>
          <cell r="L139" t="str">
            <v>Féminine</v>
          </cell>
          <cell r="N139" t="str">
            <v>Minime</v>
          </cell>
        </row>
        <row r="140">
          <cell r="A140">
            <v>178</v>
          </cell>
          <cell r="C140" t="str">
            <v>Issy Triathlon</v>
          </cell>
          <cell r="D140" t="str">
            <v>Cantais</v>
          </cell>
          <cell r="E140" t="str">
            <v>Liam</v>
          </cell>
          <cell r="G140">
            <v>2005</v>
          </cell>
          <cell r="H140" t="str">
            <v>MARCHAIS LEBRUN</v>
          </cell>
          <cell r="I140" t="str">
            <v>ETHAN</v>
          </cell>
          <cell r="K140">
            <v>2005</v>
          </cell>
          <cell r="L140" t="str">
            <v>Masculine</v>
          </cell>
          <cell r="N140" t="str">
            <v>Minime</v>
          </cell>
        </row>
        <row r="141">
          <cell r="A141">
            <v>179</v>
          </cell>
          <cell r="C141" t="str">
            <v>Issy Triathlon</v>
          </cell>
          <cell r="D141" t="str">
            <v>Dartois</v>
          </cell>
          <cell r="E141" t="str">
            <v>Lou</v>
          </cell>
          <cell r="G141">
            <v>2006</v>
          </cell>
          <cell r="H141" t="str">
            <v>Sonnenberg</v>
          </cell>
          <cell r="I141" t="str">
            <v xml:space="preserve">Lise </v>
          </cell>
          <cell r="K141">
            <v>2006</v>
          </cell>
          <cell r="L141" t="str">
            <v>Féminine</v>
          </cell>
          <cell r="N141" t="str">
            <v>Minime</v>
          </cell>
        </row>
        <row r="142">
          <cell r="A142">
            <v>180</v>
          </cell>
          <cell r="C142" t="str">
            <v>Issy Triathlon</v>
          </cell>
          <cell r="D142" t="str">
            <v>De Vial</v>
          </cell>
          <cell r="E142" t="str">
            <v>Jeanne</v>
          </cell>
          <cell r="G142">
            <v>2005</v>
          </cell>
          <cell r="H142" t="str">
            <v>Quemin</v>
          </cell>
          <cell r="I142" t="str">
            <v>Lou</v>
          </cell>
          <cell r="K142">
            <v>2005</v>
          </cell>
          <cell r="L142" t="str">
            <v>Féminine</v>
          </cell>
          <cell r="N142" t="str">
            <v>Minime</v>
          </cell>
        </row>
        <row r="143">
          <cell r="A143">
            <v>181</v>
          </cell>
          <cell r="C143" t="str">
            <v>Issy Triathlon</v>
          </cell>
          <cell r="D143" t="str">
            <v>Demange</v>
          </cell>
          <cell r="E143" t="str">
            <v>Axel</v>
          </cell>
          <cell r="G143">
            <v>2005</v>
          </cell>
          <cell r="H143" t="str">
            <v>SIRROTEAU</v>
          </cell>
          <cell r="I143" t="str">
            <v>CEDRIC</v>
          </cell>
          <cell r="K143">
            <v>2005</v>
          </cell>
          <cell r="L143" t="str">
            <v>Masculine</v>
          </cell>
          <cell r="N143" t="str">
            <v>Minime</v>
          </cell>
        </row>
        <row r="144">
          <cell r="A144">
            <v>182</v>
          </cell>
          <cell r="C144" t="str">
            <v>Issy Triathlon</v>
          </cell>
          <cell r="D144" t="str">
            <v>Driutti</v>
          </cell>
          <cell r="E144" t="str">
            <v>Chiara</v>
          </cell>
          <cell r="G144">
            <v>2005</v>
          </cell>
          <cell r="H144" t="str">
            <v>Filipovic</v>
          </cell>
          <cell r="I144" t="str">
            <v>Ana</v>
          </cell>
          <cell r="K144">
            <v>2005</v>
          </cell>
          <cell r="L144" t="str">
            <v>Féminine</v>
          </cell>
          <cell r="N144" t="str">
            <v>Minime</v>
          </cell>
        </row>
        <row r="145">
          <cell r="A145">
            <v>183</v>
          </cell>
          <cell r="C145" t="str">
            <v>Issy Triathlon</v>
          </cell>
          <cell r="D145" t="str">
            <v>Ekoko Kame</v>
          </cell>
          <cell r="E145" t="str">
            <v>Carla</v>
          </cell>
          <cell r="G145">
            <v>2005</v>
          </cell>
          <cell r="H145" t="str">
            <v>Segard</v>
          </cell>
          <cell r="I145" t="str">
            <v>Adèle</v>
          </cell>
          <cell r="K145">
            <v>2005</v>
          </cell>
          <cell r="L145" t="str">
            <v>Féminine</v>
          </cell>
          <cell r="N145" t="str">
            <v>Minime</v>
          </cell>
        </row>
        <row r="146">
          <cell r="A146">
            <v>184</v>
          </cell>
          <cell r="C146" t="str">
            <v>Issy Triathlon</v>
          </cell>
          <cell r="D146" t="str">
            <v>Grasset</v>
          </cell>
          <cell r="E146" t="str">
            <v>Ambre</v>
          </cell>
          <cell r="G146">
            <v>2006</v>
          </cell>
          <cell r="H146" t="str">
            <v>Robilliard</v>
          </cell>
          <cell r="I146" t="str">
            <v>Joséphine</v>
          </cell>
          <cell r="K146">
            <v>2006</v>
          </cell>
          <cell r="L146" t="str">
            <v>Féminine</v>
          </cell>
          <cell r="N146" t="str">
            <v>Minime</v>
          </cell>
        </row>
        <row r="147">
          <cell r="A147">
            <v>185</v>
          </cell>
          <cell r="C147" t="str">
            <v>Issy Triathlon</v>
          </cell>
          <cell r="D147" t="str">
            <v>Laborie</v>
          </cell>
          <cell r="E147" t="str">
            <v>Charlotte</v>
          </cell>
          <cell r="G147">
            <v>2005</v>
          </cell>
          <cell r="H147" t="str">
            <v>Guilbert</v>
          </cell>
          <cell r="I147" t="str">
            <v>Ilona</v>
          </cell>
          <cell r="K147">
            <v>2005</v>
          </cell>
          <cell r="L147" t="str">
            <v>Féminine</v>
          </cell>
          <cell r="N147" t="str">
            <v>Minime</v>
          </cell>
        </row>
        <row r="148">
          <cell r="A148">
            <v>186</v>
          </cell>
          <cell r="C148" t="str">
            <v>Issy Triathlon</v>
          </cell>
          <cell r="D148" t="str">
            <v>BAURY</v>
          </cell>
          <cell r="E148" t="str">
            <v>QUENTIN</v>
          </cell>
          <cell r="G148">
            <v>2006</v>
          </cell>
          <cell r="H148" t="str">
            <v>Haye</v>
          </cell>
          <cell r="I148" t="str">
            <v>Laura</v>
          </cell>
          <cell r="K148">
            <v>2006</v>
          </cell>
          <cell r="L148" t="str">
            <v>Masculine</v>
          </cell>
          <cell r="N148" t="str">
            <v>Minime</v>
          </cell>
        </row>
        <row r="149">
          <cell r="A149">
            <v>187</v>
          </cell>
          <cell r="C149" t="str">
            <v>Issy Triathlon</v>
          </cell>
          <cell r="D149" t="str">
            <v>CASSARA</v>
          </cell>
          <cell r="E149" t="str">
            <v>EMMA</v>
          </cell>
          <cell r="G149">
            <v>2006</v>
          </cell>
          <cell r="H149" t="str">
            <v>Le Serviget</v>
          </cell>
          <cell r="I149" t="str">
            <v>Mathilde</v>
          </cell>
          <cell r="K149">
            <v>2007</v>
          </cell>
          <cell r="L149" t="str">
            <v>Féminine</v>
          </cell>
          <cell r="N149" t="str">
            <v>Minime</v>
          </cell>
        </row>
        <row r="150">
          <cell r="A150">
            <v>188</v>
          </cell>
          <cell r="C150" t="str">
            <v>Issy Triathlon</v>
          </cell>
          <cell r="D150" t="str">
            <v>Mignot</v>
          </cell>
          <cell r="E150" t="str">
            <v>Nathan</v>
          </cell>
          <cell r="G150">
            <v>2006</v>
          </cell>
          <cell r="H150" t="str">
            <v>BOUFHKED</v>
          </cell>
          <cell r="I150" t="str">
            <v>WASSIM</v>
          </cell>
          <cell r="K150">
            <v>2006</v>
          </cell>
          <cell r="L150" t="str">
            <v>Masculine</v>
          </cell>
          <cell r="N150" t="str">
            <v>Minime</v>
          </cell>
        </row>
        <row r="151">
          <cell r="A151">
            <v>189</v>
          </cell>
          <cell r="C151" t="str">
            <v>Issy Triathlon</v>
          </cell>
          <cell r="D151" t="str">
            <v>Nevicato</v>
          </cell>
          <cell r="E151" t="str">
            <v>Lucile</v>
          </cell>
          <cell r="G151">
            <v>2007</v>
          </cell>
          <cell r="H151" t="str">
            <v>MOUSSA</v>
          </cell>
          <cell r="I151" t="str">
            <v>MAYSSA</v>
          </cell>
          <cell r="K151">
            <v>2006</v>
          </cell>
          <cell r="L151" t="str">
            <v>Féminine</v>
          </cell>
          <cell r="N151" t="str">
            <v>Minime</v>
          </cell>
        </row>
        <row r="152">
          <cell r="A152">
            <v>190</v>
          </cell>
          <cell r="C152" t="str">
            <v>Issy Triathlon</v>
          </cell>
          <cell r="D152" t="str">
            <v>Ruat</v>
          </cell>
          <cell r="E152" t="str">
            <v>Clémence</v>
          </cell>
          <cell r="G152">
            <v>2006</v>
          </cell>
          <cell r="H152" t="str">
            <v>ORVOEN</v>
          </cell>
          <cell r="I152" t="str">
            <v>MARIE</v>
          </cell>
          <cell r="K152">
            <v>2006</v>
          </cell>
          <cell r="L152" t="str">
            <v>Féminine</v>
          </cell>
          <cell r="N152" t="str">
            <v>Minime</v>
          </cell>
        </row>
        <row r="153">
          <cell r="A153">
            <v>191</v>
          </cell>
          <cell r="C153" t="str">
            <v>Issy Triathlon</v>
          </cell>
          <cell r="D153" t="str">
            <v>Severe</v>
          </cell>
          <cell r="E153" t="str">
            <v>Lilou</v>
          </cell>
          <cell r="G153">
            <v>2006</v>
          </cell>
          <cell r="H153" t="str">
            <v>Tesson</v>
          </cell>
          <cell r="I153" t="str">
            <v>Abygaelle</v>
          </cell>
          <cell r="K153">
            <v>2006</v>
          </cell>
          <cell r="L153" t="str">
            <v>Féminine</v>
          </cell>
          <cell r="N153" t="str">
            <v>Minime</v>
          </cell>
        </row>
        <row r="154">
          <cell r="A154">
            <v>192</v>
          </cell>
          <cell r="C154" t="str">
            <v>Issy Triathlon</v>
          </cell>
          <cell r="D154" t="str">
            <v>ROUVIERE</v>
          </cell>
          <cell r="E154" t="str">
            <v>ALEXANDRE</v>
          </cell>
          <cell r="G154">
            <v>2006</v>
          </cell>
          <cell r="H154" t="str">
            <v>COUPEZ</v>
          </cell>
          <cell r="I154" t="str">
            <v>LUKAS</v>
          </cell>
          <cell r="K154">
            <v>2006</v>
          </cell>
          <cell r="L154" t="str">
            <v>Masculine</v>
          </cell>
          <cell r="N154" t="str">
            <v>Minime</v>
          </cell>
        </row>
        <row r="155">
          <cell r="A155">
            <v>193</v>
          </cell>
          <cell r="C155" t="str">
            <v>Issy Triathlon</v>
          </cell>
          <cell r="D155" t="str">
            <v>HALLEE</v>
          </cell>
          <cell r="E155" t="str">
            <v>ANGEL</v>
          </cell>
          <cell r="G155">
            <v>2006</v>
          </cell>
          <cell r="H155" t="str">
            <v>HUBERT</v>
          </cell>
          <cell r="I155" t="str">
            <v>GAEL</v>
          </cell>
          <cell r="K155">
            <v>2007</v>
          </cell>
          <cell r="L155" t="str">
            <v>Masculine</v>
          </cell>
          <cell r="N155" t="str">
            <v>Minime</v>
          </cell>
        </row>
        <row r="156">
          <cell r="A156">
            <v>194</v>
          </cell>
          <cell r="C156" t="str">
            <v>Issy Triathlon</v>
          </cell>
          <cell r="D156" t="str">
            <v>LESCA</v>
          </cell>
          <cell r="E156" t="str">
            <v>ILONA</v>
          </cell>
          <cell r="G156">
            <v>2005</v>
          </cell>
          <cell r="H156" t="str">
            <v>BOUDABOUZA</v>
          </cell>
          <cell r="I156" t="str">
            <v>YASMINE</v>
          </cell>
          <cell r="K156">
            <v>2005</v>
          </cell>
          <cell r="L156" t="str">
            <v>Féminine</v>
          </cell>
          <cell r="N156" t="str">
            <v>Minime</v>
          </cell>
        </row>
        <row r="157">
          <cell r="A157">
            <v>119</v>
          </cell>
          <cell r="C157" t="str">
            <v>NOISY LE GRAND TRIATHLON</v>
          </cell>
          <cell r="D157" t="str">
            <v>Savy</v>
          </cell>
          <cell r="E157" t="str">
            <v>Yoann</v>
          </cell>
          <cell r="G157">
            <v>2006</v>
          </cell>
          <cell r="H157" t="str">
            <v>Ecarnot</v>
          </cell>
          <cell r="I157" t="str">
            <v>Raphaël</v>
          </cell>
          <cell r="K157">
            <v>2006</v>
          </cell>
          <cell r="L157" t="str">
            <v>Masculine</v>
          </cell>
          <cell r="N157" t="str">
            <v>Minime</v>
          </cell>
        </row>
        <row r="158">
          <cell r="A158">
            <v>120</v>
          </cell>
          <cell r="C158" t="str">
            <v>NOISY LE GRAND TRIATHLON</v>
          </cell>
          <cell r="D158" t="str">
            <v>Heuga</v>
          </cell>
          <cell r="E158" t="str">
            <v>Baptiste</v>
          </cell>
          <cell r="G158">
            <v>2005</v>
          </cell>
          <cell r="H158" t="str">
            <v>Goulain Roubanof</v>
          </cell>
          <cell r="I158" t="str">
            <v>Lucas</v>
          </cell>
          <cell r="K158">
            <v>2005</v>
          </cell>
          <cell r="L158" t="str">
            <v>Masculine</v>
          </cell>
          <cell r="N158" t="str">
            <v>Minime</v>
          </cell>
        </row>
        <row r="159">
          <cell r="A159">
            <v>121</v>
          </cell>
          <cell r="C159" t="str">
            <v>NOISY LE GRAND TRIATHLON</v>
          </cell>
          <cell r="D159" t="str">
            <v>Lezean</v>
          </cell>
          <cell r="E159" t="str">
            <v>Evan</v>
          </cell>
          <cell r="G159">
            <v>2006</v>
          </cell>
          <cell r="H159" t="str">
            <v>Matias Nunes</v>
          </cell>
          <cell r="I159" t="str">
            <v>Timéo</v>
          </cell>
          <cell r="K159">
            <v>2006</v>
          </cell>
          <cell r="L159" t="str">
            <v>Masculine</v>
          </cell>
          <cell r="N159" t="str">
            <v>Minime</v>
          </cell>
        </row>
        <row r="160">
          <cell r="A160">
            <v>122</v>
          </cell>
          <cell r="C160" t="str">
            <v>NOISY LE GRAND TRIATHLON</v>
          </cell>
          <cell r="D160" t="str">
            <v>Matias Nunes</v>
          </cell>
          <cell r="E160" t="str">
            <v>Romain</v>
          </cell>
          <cell r="G160">
            <v>2006</v>
          </cell>
          <cell r="H160" t="str">
            <v>Hemici</v>
          </cell>
          <cell r="I160" t="str">
            <v>Ihsan</v>
          </cell>
          <cell r="K160">
            <v>2005</v>
          </cell>
          <cell r="L160" t="str">
            <v>Masculine</v>
          </cell>
          <cell r="N160" t="str">
            <v>Minime</v>
          </cell>
        </row>
        <row r="161">
          <cell r="A161">
            <v>123</v>
          </cell>
          <cell r="C161" t="str">
            <v>NOISY LE GRAND TRIATHLON</v>
          </cell>
          <cell r="D161" t="str">
            <v>Messad</v>
          </cell>
          <cell r="E161" t="str">
            <v>Houcine</v>
          </cell>
          <cell r="G161">
            <v>2005</v>
          </cell>
          <cell r="H161" t="str">
            <v>Cazaly</v>
          </cell>
          <cell r="I161" t="str">
            <v>Gabin</v>
          </cell>
          <cell r="K161">
            <v>2006</v>
          </cell>
          <cell r="L161" t="str">
            <v>Masculine</v>
          </cell>
          <cell r="N161" t="str">
            <v>Minime</v>
          </cell>
        </row>
        <row r="162">
          <cell r="A162">
            <v>124</v>
          </cell>
          <cell r="C162" t="str">
            <v>NOISY LE GRAND TRIATHLON</v>
          </cell>
          <cell r="D162" t="str">
            <v>Kadi</v>
          </cell>
          <cell r="E162" t="str">
            <v>Celyan</v>
          </cell>
          <cell r="G162">
            <v>2006</v>
          </cell>
          <cell r="H162" t="str">
            <v>Demptos</v>
          </cell>
          <cell r="I162" t="str">
            <v>Mathéo</v>
          </cell>
          <cell r="K162">
            <v>2006</v>
          </cell>
          <cell r="L162" t="str">
            <v>Masculine</v>
          </cell>
          <cell r="N162" t="str">
            <v>Minime</v>
          </cell>
        </row>
        <row r="163">
          <cell r="A163">
            <v>125</v>
          </cell>
          <cell r="C163" t="str">
            <v>NOISY LE GRAND TRIATHLON</v>
          </cell>
          <cell r="D163" t="str">
            <v>Sabil</v>
          </cell>
          <cell r="E163" t="str">
            <v>Nizar</v>
          </cell>
          <cell r="G163">
            <v>2006</v>
          </cell>
          <cell r="H163" t="str">
            <v>Alouche</v>
          </cell>
          <cell r="I163" t="str">
            <v>Ahmed</v>
          </cell>
          <cell r="K163">
            <v>2007</v>
          </cell>
          <cell r="L163" t="str">
            <v>Masculine</v>
          </cell>
          <cell r="N163" t="str">
            <v>Minime</v>
          </cell>
        </row>
        <row r="164">
          <cell r="A164">
            <v>150</v>
          </cell>
          <cell r="C164" t="str">
            <v>RMA Paris Triathlon</v>
          </cell>
          <cell r="D164" t="str">
            <v>Bavaveas</v>
          </cell>
          <cell r="E164" t="str">
            <v>Ulysse</v>
          </cell>
          <cell r="G164">
            <v>2005</v>
          </cell>
          <cell r="H164" t="str">
            <v>Faussurier</v>
          </cell>
          <cell r="I164" t="str">
            <v>Basile</v>
          </cell>
          <cell r="K164">
            <v>2005</v>
          </cell>
          <cell r="L164" t="str">
            <v>Masculine</v>
          </cell>
          <cell r="N164" t="str">
            <v>Minime</v>
          </cell>
        </row>
        <row r="165">
          <cell r="A165">
            <v>151</v>
          </cell>
          <cell r="C165" t="str">
            <v>RMA Paris Triathlon</v>
          </cell>
          <cell r="D165" t="str">
            <v>Sciandra</v>
          </cell>
          <cell r="E165" t="str">
            <v>Federica</v>
          </cell>
          <cell r="G165">
            <v>2005</v>
          </cell>
          <cell r="H165" t="str">
            <v>Pislor</v>
          </cell>
          <cell r="I165" t="str">
            <v>Emma</v>
          </cell>
          <cell r="K165">
            <v>2005</v>
          </cell>
          <cell r="L165" t="str">
            <v>Féminine</v>
          </cell>
          <cell r="N165" t="str">
            <v>Minime</v>
          </cell>
        </row>
        <row r="166">
          <cell r="A166">
            <v>149</v>
          </cell>
          <cell r="C166" t="str">
            <v>Sainte Geneviève Triathlon</v>
          </cell>
          <cell r="D166" t="str">
            <v>CHABLE</v>
          </cell>
          <cell r="E166" t="str">
            <v>Noah</v>
          </cell>
          <cell r="G166">
            <v>2006</v>
          </cell>
          <cell r="H166" t="str">
            <v>CAUVILLE</v>
          </cell>
          <cell r="I166" t="str">
            <v>Grégory</v>
          </cell>
          <cell r="K166">
            <v>2006</v>
          </cell>
          <cell r="L166" t="str">
            <v>Masculine</v>
          </cell>
          <cell r="N166" t="str">
            <v>Minime</v>
          </cell>
        </row>
        <row r="167">
          <cell r="A167">
            <v>145</v>
          </cell>
          <cell r="C167" t="str">
            <v>Senart Savigny Triathlon</v>
          </cell>
          <cell r="D167" t="str">
            <v>HARNAIS</v>
          </cell>
          <cell r="E167" t="str">
            <v>DAMIEN</v>
          </cell>
          <cell r="G167">
            <v>2006</v>
          </cell>
          <cell r="H167" t="str">
            <v>GUIBLAIN</v>
          </cell>
          <cell r="I167" t="str">
            <v>Alexandre</v>
          </cell>
          <cell r="K167">
            <v>2006</v>
          </cell>
          <cell r="L167" t="str">
            <v>Masculine</v>
          </cell>
          <cell r="N167" t="str">
            <v>Minime</v>
          </cell>
        </row>
        <row r="168">
          <cell r="A168">
            <v>78</v>
          </cell>
          <cell r="C168" t="str">
            <v>Stade Français</v>
          </cell>
          <cell r="D168" t="str">
            <v>LEONARDI</v>
          </cell>
          <cell r="E168" t="str">
            <v>ESTEBAN</v>
          </cell>
          <cell r="G168">
            <v>2006</v>
          </cell>
          <cell r="H168" t="str">
            <v>ROBILLON</v>
          </cell>
          <cell r="I168" t="str">
            <v>Leo</v>
          </cell>
          <cell r="K168">
            <v>2007</v>
          </cell>
          <cell r="L168" t="str">
            <v>Masculine</v>
          </cell>
          <cell r="N168" t="str">
            <v>Minime</v>
          </cell>
        </row>
        <row r="169">
          <cell r="A169">
            <v>79</v>
          </cell>
          <cell r="C169" t="str">
            <v>Stade Français</v>
          </cell>
          <cell r="D169" t="str">
            <v>RICARDOU</v>
          </cell>
          <cell r="E169" t="str">
            <v>GASPARD</v>
          </cell>
          <cell r="G169">
            <v>2005</v>
          </cell>
          <cell r="H169" t="str">
            <v>DE VIRVILLE</v>
          </cell>
          <cell r="I169" t="str">
            <v>Antoine</v>
          </cell>
          <cell r="K169">
            <v>2005</v>
          </cell>
          <cell r="L169" t="str">
            <v>Masculine</v>
          </cell>
          <cell r="N169" t="str">
            <v>Minime</v>
          </cell>
        </row>
        <row r="170">
          <cell r="A170">
            <v>80</v>
          </cell>
          <cell r="C170" t="str">
            <v>Stade Français</v>
          </cell>
          <cell r="D170" t="str">
            <v>ANTOINE</v>
          </cell>
          <cell r="E170" t="str">
            <v>Alexandre</v>
          </cell>
          <cell r="G170">
            <v>2005</v>
          </cell>
          <cell r="H170" t="str">
            <v>DESURMONT</v>
          </cell>
          <cell r="I170" t="str">
            <v>Octave</v>
          </cell>
          <cell r="K170">
            <v>2005</v>
          </cell>
          <cell r="L170" t="str">
            <v>Masculine</v>
          </cell>
          <cell r="N170" t="str">
            <v>Minime</v>
          </cell>
        </row>
        <row r="171">
          <cell r="A171">
            <v>203</v>
          </cell>
          <cell r="C171" t="str">
            <v>Stade Français</v>
          </cell>
          <cell r="D171" t="str">
            <v>LEVAUX</v>
          </cell>
          <cell r="E171" t="str">
            <v>Salome</v>
          </cell>
          <cell r="G171">
            <v>2006</v>
          </cell>
          <cell r="H171" t="str">
            <v>LEVOIR</v>
          </cell>
          <cell r="I171" t="str">
            <v>Carlotta</v>
          </cell>
          <cell r="K171">
            <v>2006</v>
          </cell>
          <cell r="L171" t="str">
            <v>Féminine</v>
          </cell>
          <cell r="N171" t="str">
            <v>Minime</v>
          </cell>
        </row>
        <row r="172">
          <cell r="A172">
            <v>204</v>
          </cell>
          <cell r="C172" t="str">
            <v>Stade Français</v>
          </cell>
          <cell r="D172" t="str">
            <v>DE L EPINE</v>
          </cell>
          <cell r="E172" t="str">
            <v>Victor</v>
          </cell>
          <cell r="G172">
            <v>2006</v>
          </cell>
          <cell r="H172" t="str">
            <v>DE LESTANVILLE</v>
          </cell>
          <cell r="I172" t="str">
            <v>Balthazar</v>
          </cell>
          <cell r="K172">
            <v>2007</v>
          </cell>
          <cell r="L172" t="str">
            <v>Masculine</v>
          </cell>
          <cell r="N172" t="str">
            <v>Minime</v>
          </cell>
        </row>
        <row r="173">
          <cell r="A173">
            <v>306</v>
          </cell>
          <cell r="C173" t="str">
            <v>Stade Français</v>
          </cell>
          <cell r="D173" t="str">
            <v>ATTAL</v>
          </cell>
          <cell r="E173" t="str">
            <v>ORIANE</v>
          </cell>
          <cell r="G173">
            <v>2006</v>
          </cell>
          <cell r="H173" t="str">
            <v>LAUNAY</v>
          </cell>
          <cell r="I173" t="str">
            <v>LISE</v>
          </cell>
          <cell r="K173">
            <v>2005</v>
          </cell>
          <cell r="L173" t="str">
            <v>Féminine</v>
          </cell>
          <cell r="N173" t="str">
            <v>Minime</v>
          </cell>
        </row>
        <row r="174">
          <cell r="A174">
            <v>132</v>
          </cell>
          <cell r="C174" t="str">
            <v>TCSQY</v>
          </cell>
          <cell r="D174" t="str">
            <v>CHAPEAU</v>
          </cell>
          <cell r="E174" t="str">
            <v>Thomas</v>
          </cell>
          <cell r="G174">
            <v>2006</v>
          </cell>
          <cell r="H174" t="str">
            <v>PAULIN</v>
          </cell>
          <cell r="I174" t="str">
            <v>Balthazar</v>
          </cell>
          <cell r="K174">
            <v>2006</v>
          </cell>
          <cell r="L174" t="str">
            <v>Masculine</v>
          </cell>
          <cell r="N174" t="str">
            <v>Minime</v>
          </cell>
        </row>
        <row r="175">
          <cell r="A175">
            <v>133</v>
          </cell>
          <cell r="C175" t="str">
            <v>TCSQY</v>
          </cell>
          <cell r="D175" t="str">
            <v>VAUXION</v>
          </cell>
          <cell r="E175" t="str">
            <v>Thibault</v>
          </cell>
          <cell r="G175">
            <v>2007</v>
          </cell>
          <cell r="H175" t="str">
            <v>CROZAT</v>
          </cell>
          <cell r="I175" t="str">
            <v>Maximillien</v>
          </cell>
          <cell r="K175">
            <v>2006</v>
          </cell>
          <cell r="L175" t="str">
            <v>Masculine</v>
          </cell>
          <cell r="N175" t="str">
            <v>Minime</v>
          </cell>
        </row>
        <row r="176">
          <cell r="A176">
            <v>136</v>
          </cell>
          <cell r="C176" t="str">
            <v>TRI AVENTURE</v>
          </cell>
          <cell r="D176" t="str">
            <v>Houles</v>
          </cell>
          <cell r="E176" t="str">
            <v>Martin</v>
          </cell>
          <cell r="G176">
            <v>2006</v>
          </cell>
          <cell r="H176" t="str">
            <v xml:space="preserve">Berchon </v>
          </cell>
          <cell r="I176" t="str">
            <v>Martin</v>
          </cell>
          <cell r="K176">
            <v>2006</v>
          </cell>
          <cell r="L176" t="str">
            <v>Masculine</v>
          </cell>
          <cell r="N176" t="str">
            <v>Minime</v>
          </cell>
        </row>
        <row r="177">
          <cell r="A177">
            <v>137</v>
          </cell>
          <cell r="C177" t="str">
            <v>TRI AVENTURE</v>
          </cell>
          <cell r="D177" t="str">
            <v>Muller</v>
          </cell>
          <cell r="E177" t="str">
            <v>Emma</v>
          </cell>
          <cell r="G177">
            <v>2007</v>
          </cell>
          <cell r="H177" t="str">
            <v>Chapiseau</v>
          </cell>
          <cell r="I177" t="str">
            <v>Salomé</v>
          </cell>
          <cell r="K177">
            <v>2006</v>
          </cell>
          <cell r="L177" t="str">
            <v>Masculine</v>
          </cell>
          <cell r="N177" t="str">
            <v>Minime</v>
          </cell>
        </row>
        <row r="178">
          <cell r="A178">
            <v>138</v>
          </cell>
          <cell r="C178" t="str">
            <v>TRI AVENTURE</v>
          </cell>
          <cell r="D178" t="str">
            <v>Pousset</v>
          </cell>
          <cell r="E178" t="str">
            <v>Timothée</v>
          </cell>
          <cell r="G178">
            <v>2007</v>
          </cell>
          <cell r="H178" t="str">
            <v>Rouzade</v>
          </cell>
          <cell r="I178" t="str">
            <v>Lisa</v>
          </cell>
          <cell r="K178">
            <v>2006</v>
          </cell>
          <cell r="L178" t="str">
            <v>Masculine</v>
          </cell>
          <cell r="N178" t="str">
            <v>Minime</v>
          </cell>
        </row>
        <row r="179">
          <cell r="A179">
            <v>139</v>
          </cell>
          <cell r="C179" t="str">
            <v>TRI AVENTURE</v>
          </cell>
          <cell r="D179" t="str">
            <v>Bailleux</v>
          </cell>
          <cell r="E179" t="str">
            <v>Mathieu</v>
          </cell>
          <cell r="G179">
            <v>2006</v>
          </cell>
          <cell r="H179" t="str">
            <v>Denos</v>
          </cell>
          <cell r="I179" t="str">
            <v>Simon</v>
          </cell>
          <cell r="K179">
            <v>2006</v>
          </cell>
          <cell r="L179" t="str">
            <v>Masculine</v>
          </cell>
          <cell r="N179" t="str">
            <v>Minime</v>
          </cell>
        </row>
        <row r="180">
          <cell r="A180">
            <v>140</v>
          </cell>
          <cell r="C180" t="str">
            <v>TRI AVENTURE</v>
          </cell>
          <cell r="D180" t="str">
            <v>Carvalho</v>
          </cell>
          <cell r="E180" t="str">
            <v>Noèmie</v>
          </cell>
          <cell r="G180">
            <v>2007</v>
          </cell>
          <cell r="H180" t="str">
            <v>L’helgouac h</v>
          </cell>
          <cell r="I180" t="str">
            <v>Arwen</v>
          </cell>
          <cell r="K180">
            <v>2006</v>
          </cell>
          <cell r="L180" t="str">
            <v>Féminine</v>
          </cell>
          <cell r="N180" t="str">
            <v>Minime</v>
          </cell>
        </row>
        <row r="181">
          <cell r="A181">
            <v>126</v>
          </cell>
          <cell r="C181" t="str">
            <v>TRINOSAURE</v>
          </cell>
          <cell r="D181" t="str">
            <v>AKAFOU</v>
          </cell>
          <cell r="E181" t="str">
            <v>Amine</v>
          </cell>
          <cell r="G181">
            <v>2005</v>
          </cell>
          <cell r="H181" t="str">
            <v>IDOMENEE</v>
          </cell>
          <cell r="I181" t="str">
            <v>YANN</v>
          </cell>
          <cell r="K181">
            <v>2005</v>
          </cell>
          <cell r="L181" t="str">
            <v>Masculine</v>
          </cell>
          <cell r="N181" t="str">
            <v>Minime</v>
          </cell>
        </row>
        <row r="182">
          <cell r="A182">
            <v>127</v>
          </cell>
          <cell r="C182" t="str">
            <v>TRINOSAURE</v>
          </cell>
          <cell r="D182" t="str">
            <v>NASRI</v>
          </cell>
          <cell r="E182" t="str">
            <v>SOFIANE</v>
          </cell>
          <cell r="G182">
            <v>2006</v>
          </cell>
          <cell r="H182" t="str">
            <v>EVEN</v>
          </cell>
          <cell r="I182" t="str">
            <v>JULES</v>
          </cell>
          <cell r="K182">
            <v>2009</v>
          </cell>
          <cell r="L182" t="str">
            <v>Masculine</v>
          </cell>
          <cell r="N182" t="str">
            <v>Minime</v>
          </cell>
        </row>
        <row r="183">
          <cell r="A183">
            <v>97</v>
          </cell>
          <cell r="C183" t="str">
            <v>TUVB TRIATHLON</v>
          </cell>
          <cell r="D183" t="str">
            <v>PICOLET</v>
          </cell>
          <cell r="E183" t="str">
            <v>Alexandre</v>
          </cell>
          <cell r="G183">
            <v>2005</v>
          </cell>
          <cell r="H183" t="str">
            <v>CHASTAGNER</v>
          </cell>
          <cell r="I183" t="str">
            <v>Agathe</v>
          </cell>
          <cell r="K183">
            <v>2006</v>
          </cell>
          <cell r="L183" t="str">
            <v>Masculine</v>
          </cell>
          <cell r="N183" t="str">
            <v>Minime</v>
          </cell>
        </row>
        <row r="184">
          <cell r="A184">
            <v>98</v>
          </cell>
          <cell r="C184" t="str">
            <v>TUVB TRIATHLON</v>
          </cell>
          <cell r="D184" t="str">
            <v>DROUIN</v>
          </cell>
          <cell r="E184" t="str">
            <v>Anaé</v>
          </cell>
          <cell r="G184">
            <v>2006</v>
          </cell>
          <cell r="H184" t="str">
            <v>FLAVIN</v>
          </cell>
          <cell r="I184" t="str">
            <v>Coline</v>
          </cell>
          <cell r="K184">
            <v>2006</v>
          </cell>
          <cell r="L184" t="str">
            <v>Féminine</v>
          </cell>
          <cell r="N184" t="str">
            <v>Minime</v>
          </cell>
        </row>
        <row r="185">
          <cell r="A185">
            <v>99</v>
          </cell>
          <cell r="C185" t="str">
            <v>TUVB TRIATHLON</v>
          </cell>
          <cell r="D185" t="str">
            <v>GRANDJEAN</v>
          </cell>
          <cell r="E185" t="str">
            <v>Maxime</v>
          </cell>
          <cell r="G185">
            <v>2006</v>
          </cell>
          <cell r="H185" t="str">
            <v>MARIE</v>
          </cell>
          <cell r="I185" t="str">
            <v>Yan</v>
          </cell>
          <cell r="K185">
            <v>2005</v>
          </cell>
          <cell r="L185" t="str">
            <v>Masculine</v>
          </cell>
          <cell r="N185" t="str">
            <v>Minime</v>
          </cell>
        </row>
        <row r="186">
          <cell r="A186">
            <v>100</v>
          </cell>
          <cell r="C186" t="str">
            <v>TUVB TRIATHLON</v>
          </cell>
          <cell r="D186" t="str">
            <v>GAUTHIER</v>
          </cell>
          <cell r="E186" t="str">
            <v>Clarence</v>
          </cell>
          <cell r="G186">
            <v>2005</v>
          </cell>
          <cell r="H186" t="str">
            <v>BROCHARD</v>
          </cell>
          <cell r="I186" t="str">
            <v>Maxence</v>
          </cell>
          <cell r="K186">
            <v>2006</v>
          </cell>
          <cell r="L186" t="str">
            <v>Masculine</v>
          </cell>
          <cell r="N186" t="str">
            <v>Minime</v>
          </cell>
        </row>
        <row r="187">
          <cell r="A187">
            <v>101</v>
          </cell>
          <cell r="C187" t="str">
            <v>TUVB TRIATHLON</v>
          </cell>
          <cell r="D187" t="str">
            <v>ROBIC</v>
          </cell>
          <cell r="E187" t="str">
            <v>Maïe</v>
          </cell>
          <cell r="G187">
            <v>2006</v>
          </cell>
          <cell r="H187" t="str">
            <v>DROUIN</v>
          </cell>
          <cell r="I187" t="str">
            <v>Chloé</v>
          </cell>
          <cell r="K187">
            <v>2006</v>
          </cell>
          <cell r="L187" t="str">
            <v>Féminine</v>
          </cell>
          <cell r="N187" t="str">
            <v>Minime</v>
          </cell>
        </row>
        <row r="188">
          <cell r="A188">
            <v>102</v>
          </cell>
          <cell r="C188" t="str">
            <v>TUVB TRIATHLON</v>
          </cell>
          <cell r="D188" t="str">
            <v>TETU</v>
          </cell>
          <cell r="E188" t="str">
            <v>Rafael</v>
          </cell>
          <cell r="G188">
            <v>2006</v>
          </cell>
          <cell r="H188" t="str">
            <v>KANAMORI</v>
          </cell>
          <cell r="I188" t="str">
            <v>Valentin</v>
          </cell>
          <cell r="K188">
            <v>2006</v>
          </cell>
          <cell r="L188" t="str">
            <v>Masculine</v>
          </cell>
          <cell r="N188" t="str">
            <v>Minime</v>
          </cell>
        </row>
        <row r="189">
          <cell r="A189">
            <v>103</v>
          </cell>
          <cell r="C189" t="str">
            <v>TUVB TRIATHLON</v>
          </cell>
          <cell r="D189" t="str">
            <v>SUTTY</v>
          </cell>
          <cell r="E189" t="str">
            <v>Victor</v>
          </cell>
          <cell r="G189">
            <v>2005</v>
          </cell>
          <cell r="H189" t="str">
            <v>? En attente</v>
          </cell>
          <cell r="L189" t="str">
            <v>Masculine</v>
          </cell>
          <cell r="N189" t="str">
            <v>Minime</v>
          </cell>
        </row>
        <row r="190">
          <cell r="A190">
            <v>146</v>
          </cell>
          <cell r="C190" t="str">
            <v>US Creteil Triathlon</v>
          </cell>
          <cell r="D190" t="str">
            <v>Caffin</v>
          </cell>
          <cell r="E190" t="str">
            <v>Nina</v>
          </cell>
          <cell r="G190">
            <v>2005</v>
          </cell>
          <cell r="H190" t="str">
            <v>Leroux</v>
          </cell>
          <cell r="I190" t="str">
            <v>Léonie</v>
          </cell>
          <cell r="K190">
            <v>2005</v>
          </cell>
          <cell r="L190" t="str">
            <v>Féminine</v>
          </cell>
          <cell r="N190" t="str">
            <v>Minime</v>
          </cell>
        </row>
        <row r="191">
          <cell r="A191">
            <v>147</v>
          </cell>
          <cell r="C191" t="str">
            <v>US Creteil Triathlon</v>
          </cell>
          <cell r="D191" t="str">
            <v>Guerard</v>
          </cell>
          <cell r="E191" t="str">
            <v>Mélanie</v>
          </cell>
          <cell r="G191">
            <v>2006</v>
          </cell>
          <cell r="H191" t="str">
            <v>Beau-Rousseau</v>
          </cell>
          <cell r="I191" t="str">
            <v>Clémentine</v>
          </cell>
          <cell r="K191">
            <v>2006</v>
          </cell>
          <cell r="L191" t="str">
            <v>Féminine</v>
          </cell>
          <cell r="N191" t="str">
            <v>Minime</v>
          </cell>
        </row>
        <row r="192">
          <cell r="A192">
            <v>148</v>
          </cell>
          <cell r="C192" t="str">
            <v>US Creteil Triathlon</v>
          </cell>
          <cell r="D192" t="str">
            <v>Rouver</v>
          </cell>
          <cell r="E192" t="str">
            <v>Achille</v>
          </cell>
          <cell r="G192">
            <v>2006</v>
          </cell>
          <cell r="H192" t="str">
            <v>Briand</v>
          </cell>
          <cell r="I192" t="str">
            <v>Lucas</v>
          </cell>
          <cell r="K192">
            <v>2007</v>
          </cell>
          <cell r="L192" t="str">
            <v>Masculine</v>
          </cell>
          <cell r="N192" t="str">
            <v>Minime</v>
          </cell>
        </row>
        <row r="193">
          <cell r="A193">
            <v>113</v>
          </cell>
          <cell r="C193" t="str">
            <v>US PALAISEAU TRIATHLON</v>
          </cell>
          <cell r="D193" t="str">
            <v>LANGELIER</v>
          </cell>
          <cell r="E193" t="str">
            <v>Jules</v>
          </cell>
          <cell r="G193">
            <v>2005</v>
          </cell>
          <cell r="H193" t="str">
            <v>BOUKHALFA</v>
          </cell>
          <cell r="I193" t="str">
            <v>Younes</v>
          </cell>
          <cell r="K193">
            <v>2005</v>
          </cell>
          <cell r="L193" t="str">
            <v>Masculine</v>
          </cell>
          <cell r="N193" t="str">
            <v>Minime</v>
          </cell>
        </row>
        <row r="194">
          <cell r="A194">
            <v>114</v>
          </cell>
          <cell r="C194" t="str">
            <v>US PALAISEAU TRIATHLON</v>
          </cell>
          <cell r="D194" t="str">
            <v>MACHADO</v>
          </cell>
          <cell r="E194" t="str">
            <v>Lucas</v>
          </cell>
          <cell r="G194">
            <v>2006</v>
          </cell>
          <cell r="H194" t="str">
            <v>BOURNIQUE</v>
          </cell>
          <cell r="I194" t="str">
            <v>Axel</v>
          </cell>
          <cell r="K194">
            <v>2006</v>
          </cell>
          <cell r="L194" t="str">
            <v>Masculine</v>
          </cell>
          <cell r="N194" t="str">
            <v>Minime</v>
          </cell>
        </row>
        <row r="195">
          <cell r="A195">
            <v>115</v>
          </cell>
          <cell r="C195" t="str">
            <v>US PALAISEAU TRIATHLON</v>
          </cell>
          <cell r="D195" t="str">
            <v>DUMEZ</v>
          </cell>
          <cell r="E195" t="str">
            <v>Quentin</v>
          </cell>
          <cell r="G195">
            <v>2005</v>
          </cell>
          <cell r="H195" t="str">
            <v>BLADOU BEAUFILS</v>
          </cell>
          <cell r="I195" t="str">
            <v>Baptiste</v>
          </cell>
          <cell r="K195">
            <v>2005</v>
          </cell>
          <cell r="L195" t="str">
            <v>Masculine</v>
          </cell>
          <cell r="N195" t="str">
            <v>Minime</v>
          </cell>
        </row>
        <row r="196">
          <cell r="A196">
            <v>116</v>
          </cell>
          <cell r="C196" t="str">
            <v>US PALAISEAU TRIATHLON</v>
          </cell>
          <cell r="D196" t="str">
            <v>VATIN--CHAILLOU</v>
          </cell>
          <cell r="E196" t="str">
            <v>Lucie</v>
          </cell>
          <cell r="G196">
            <v>2006</v>
          </cell>
          <cell r="H196" t="str">
            <v>BOUKHALFA</v>
          </cell>
          <cell r="I196" t="str">
            <v>Nour</v>
          </cell>
          <cell r="K196">
            <v>2006</v>
          </cell>
          <cell r="L196" t="str">
            <v>Féminine</v>
          </cell>
          <cell r="N196" t="str">
            <v>Minime</v>
          </cell>
        </row>
        <row r="197">
          <cell r="A197">
            <v>117</v>
          </cell>
          <cell r="C197" t="str">
            <v>US PALAISEAU TRIATHLON</v>
          </cell>
          <cell r="D197" t="str">
            <v>MENARD</v>
          </cell>
          <cell r="E197" t="str">
            <v>Lila</v>
          </cell>
          <cell r="G197">
            <v>2005</v>
          </cell>
          <cell r="H197" t="str">
            <v>VANCAEYZEELE</v>
          </cell>
          <cell r="I197" t="str">
            <v>Solenn</v>
          </cell>
          <cell r="K197">
            <v>2005</v>
          </cell>
          <cell r="L197" t="str">
            <v>Féminine</v>
          </cell>
          <cell r="N197" t="str">
            <v>Minime</v>
          </cell>
        </row>
        <row r="198">
          <cell r="A198">
            <v>118</v>
          </cell>
          <cell r="C198" t="str">
            <v>US PALAISEAU TRIATHLON</v>
          </cell>
          <cell r="D198" t="str">
            <v>LAVAL BREANT</v>
          </cell>
          <cell r="E198" t="str">
            <v>Raphaël</v>
          </cell>
          <cell r="G198">
            <v>2006</v>
          </cell>
          <cell r="H198" t="str">
            <v>BAUDE-LECLERC</v>
          </cell>
          <cell r="I198" t="str">
            <v>Mathurin</v>
          </cell>
          <cell r="K198">
            <v>2008</v>
          </cell>
          <cell r="L198" t="str">
            <v>Masculine</v>
          </cell>
          <cell r="N198" t="str">
            <v>Minime</v>
          </cell>
        </row>
        <row r="199">
          <cell r="A199">
            <v>104</v>
          </cell>
          <cell r="C199" t="str">
            <v>VERSAILLES TRIATHLON</v>
          </cell>
          <cell r="D199" t="str">
            <v>GOUTEUX</v>
          </cell>
          <cell r="E199" t="str">
            <v>THOMAS</v>
          </cell>
          <cell r="G199">
            <v>2006</v>
          </cell>
          <cell r="H199" t="str">
            <v>ROUILLON</v>
          </cell>
          <cell r="I199" t="str">
            <v>ROBIN</v>
          </cell>
          <cell r="K199">
            <v>2006</v>
          </cell>
          <cell r="L199" t="str">
            <v>Masculine</v>
          </cell>
          <cell r="N199" t="str">
            <v>Minime</v>
          </cell>
        </row>
        <row r="200">
          <cell r="A200">
            <v>105</v>
          </cell>
          <cell r="C200" t="str">
            <v>VERSAILLES TRIATHLON</v>
          </cell>
          <cell r="D200" t="str">
            <v>SAVARY</v>
          </cell>
          <cell r="E200" t="str">
            <v>VICTOR</v>
          </cell>
          <cell r="G200">
            <v>2005</v>
          </cell>
          <cell r="H200" t="str">
            <v>TERRIER GUENERET</v>
          </cell>
          <cell r="I200" t="str">
            <v>TOM</v>
          </cell>
          <cell r="K200">
            <v>2005</v>
          </cell>
          <cell r="L200" t="str">
            <v>Masculine</v>
          </cell>
          <cell r="N200" t="str">
            <v>Minime</v>
          </cell>
        </row>
        <row r="201">
          <cell r="A201">
            <v>106</v>
          </cell>
          <cell r="C201" t="str">
            <v>VERSAILLES TRIATHLON</v>
          </cell>
          <cell r="D201" t="str">
            <v>QUIL</v>
          </cell>
          <cell r="E201" t="str">
            <v>RAPHAEL</v>
          </cell>
          <cell r="G201">
            <v>2005</v>
          </cell>
          <cell r="H201" t="str">
            <v>GAUTHEY</v>
          </cell>
          <cell r="I201" t="str">
            <v>LUCAS</v>
          </cell>
          <cell r="K201">
            <v>2005</v>
          </cell>
          <cell r="L201" t="str">
            <v>Masculine</v>
          </cell>
          <cell r="N201" t="str">
            <v>Minime</v>
          </cell>
        </row>
        <row r="202">
          <cell r="A202">
            <v>152</v>
          </cell>
          <cell r="C202" t="str">
            <v>VMT</v>
          </cell>
          <cell r="D202" t="str">
            <v>BENAI</v>
          </cell>
          <cell r="E202" t="str">
            <v>Laurelyse</v>
          </cell>
          <cell r="G202">
            <v>2006</v>
          </cell>
          <cell r="H202" t="str">
            <v>LIARD</v>
          </cell>
          <cell r="I202" t="str">
            <v>Anouk</v>
          </cell>
          <cell r="K202">
            <v>2006</v>
          </cell>
          <cell r="L202" t="str">
            <v>Féminine</v>
          </cell>
          <cell r="N202" t="str">
            <v>Minime</v>
          </cell>
        </row>
        <row r="203">
          <cell r="A203">
            <v>153</v>
          </cell>
          <cell r="C203" t="str">
            <v>VMT</v>
          </cell>
          <cell r="D203" t="str">
            <v>GUICHARD</v>
          </cell>
          <cell r="E203" t="str">
            <v>Martin</v>
          </cell>
          <cell r="G203">
            <v>2005</v>
          </cell>
          <cell r="H203" t="str">
            <v>PELLERIN</v>
          </cell>
          <cell r="I203" t="str">
            <v>Baptiste</v>
          </cell>
          <cell r="K203">
            <v>2005</v>
          </cell>
          <cell r="L203" t="str">
            <v>Masculine</v>
          </cell>
          <cell r="N203" t="str">
            <v>Minime</v>
          </cell>
        </row>
        <row r="204">
          <cell r="A204">
            <v>154</v>
          </cell>
          <cell r="C204" t="str">
            <v>VMT</v>
          </cell>
          <cell r="D204" t="str">
            <v>LEFEVRE</v>
          </cell>
          <cell r="E204" t="str">
            <v>Camille</v>
          </cell>
          <cell r="G204">
            <v>2006</v>
          </cell>
          <cell r="H204" t="str">
            <v>NAEGELEN</v>
          </cell>
          <cell r="I204" t="str">
            <v>Pierre</v>
          </cell>
          <cell r="K204">
            <v>2005</v>
          </cell>
          <cell r="L204" t="str">
            <v>Masculine</v>
          </cell>
          <cell r="N204" t="str">
            <v>Minime</v>
          </cell>
        </row>
        <row r="205">
          <cell r="A205">
            <v>155</v>
          </cell>
          <cell r="C205" t="str">
            <v>VMT</v>
          </cell>
          <cell r="D205" t="str">
            <v>BOVE</v>
          </cell>
          <cell r="E205" t="str">
            <v>Pierre olivier</v>
          </cell>
          <cell r="G205">
            <v>2005</v>
          </cell>
          <cell r="H205" t="str">
            <v>HUMBERTJEAN</v>
          </cell>
          <cell r="I205" t="str">
            <v>Amaury</v>
          </cell>
          <cell r="K205">
            <v>2005</v>
          </cell>
          <cell r="L205" t="str">
            <v>Masculine</v>
          </cell>
          <cell r="N205" t="str">
            <v>Minime</v>
          </cell>
        </row>
        <row r="206">
          <cell r="A206">
            <v>156</v>
          </cell>
          <cell r="C206" t="str">
            <v>VMT</v>
          </cell>
          <cell r="D206" t="str">
            <v>ELIMAS</v>
          </cell>
          <cell r="E206" t="str">
            <v>Guilherme</v>
          </cell>
          <cell r="G206">
            <v>2006</v>
          </cell>
          <cell r="H206" t="str">
            <v>NEVOT</v>
          </cell>
          <cell r="I206" t="str">
            <v>Gael</v>
          </cell>
          <cell r="K206">
            <v>2006</v>
          </cell>
          <cell r="L206" t="str">
            <v>Masculine</v>
          </cell>
          <cell r="N206" t="str">
            <v>Minime</v>
          </cell>
        </row>
        <row r="207">
          <cell r="A207">
            <v>157</v>
          </cell>
          <cell r="C207" t="str">
            <v>VMT</v>
          </cell>
          <cell r="D207" t="str">
            <v>BLIN</v>
          </cell>
          <cell r="E207" t="str">
            <v>SAMY</v>
          </cell>
          <cell r="G207">
            <v>2005</v>
          </cell>
          <cell r="H207" t="str">
            <v>DESSEMOND</v>
          </cell>
          <cell r="I207" t="str">
            <v>Benoit</v>
          </cell>
          <cell r="K207">
            <v>2005</v>
          </cell>
          <cell r="L207" t="str">
            <v>Masculine</v>
          </cell>
          <cell r="N207" t="str">
            <v>Minime</v>
          </cell>
        </row>
        <row r="208">
          <cell r="A208">
            <v>207</v>
          </cell>
          <cell r="D208" t="str">
            <v>DESMET LAGREE</v>
          </cell>
          <cell r="E208" t="str">
            <v>MARINE</v>
          </cell>
          <cell r="G208">
            <v>2006</v>
          </cell>
          <cell r="H208" t="str">
            <v>DESMET LAGREE</v>
          </cell>
          <cell r="I208" t="str">
            <v>OCEANE</v>
          </cell>
          <cell r="K208">
            <v>2008</v>
          </cell>
          <cell r="L208" t="str">
            <v>Féminine</v>
          </cell>
          <cell r="N208" t="str">
            <v>Minime</v>
          </cell>
        </row>
        <row r="209">
          <cell r="A209">
            <v>208</v>
          </cell>
          <cell r="D209" t="str">
            <v>GUERIN</v>
          </cell>
          <cell r="E209" t="str">
            <v>Baptiste</v>
          </cell>
          <cell r="G209">
            <v>2006</v>
          </cell>
          <cell r="H209" t="str">
            <v>DESBOEUF</v>
          </cell>
          <cell r="I209" t="str">
            <v>Nathan</v>
          </cell>
          <cell r="K209">
            <v>2006</v>
          </cell>
          <cell r="L209" t="str">
            <v>Masculine</v>
          </cell>
          <cell r="N209" t="str">
            <v>Minime</v>
          </cell>
        </row>
        <row r="210">
          <cell r="A210">
            <v>209</v>
          </cell>
          <cell r="D210" t="str">
            <v>Rolland Estrada</v>
          </cell>
          <cell r="E210" t="str">
            <v>adrian</v>
          </cell>
          <cell r="G210">
            <v>2007</v>
          </cell>
          <cell r="H210" t="str">
            <v>Rolland Estrada</v>
          </cell>
          <cell r="I210" t="str">
            <v>Julian</v>
          </cell>
          <cell r="K210">
            <v>2005</v>
          </cell>
          <cell r="L210" t="str">
            <v>Masculine</v>
          </cell>
          <cell r="N210" t="str">
            <v>Minime</v>
          </cell>
        </row>
        <row r="211">
          <cell r="A211">
            <v>210</v>
          </cell>
          <cell r="D211" t="str">
            <v>JALAGUIER</v>
          </cell>
          <cell r="E211" t="str">
            <v>Frédéric</v>
          </cell>
          <cell r="G211">
            <v>2005</v>
          </cell>
          <cell r="H211" t="str">
            <v>BUXEROLLES</v>
          </cell>
          <cell r="I211" t="str">
            <v>R</v>
          </cell>
          <cell r="K211">
            <v>2005</v>
          </cell>
          <cell r="L211" t="str">
            <v>Masculine</v>
          </cell>
          <cell r="N211" t="str">
            <v>Minime</v>
          </cell>
        </row>
        <row r="212">
          <cell r="A212">
            <v>211</v>
          </cell>
          <cell r="D212" t="str">
            <v>GINER ADELL</v>
          </cell>
          <cell r="E212" t="str">
            <v>Alice</v>
          </cell>
          <cell r="G212">
            <v>2007</v>
          </cell>
          <cell r="H212" t="str">
            <v>GINER ADELL</v>
          </cell>
          <cell r="I212" t="str">
            <v>Arthur</v>
          </cell>
          <cell r="K212">
            <v>2005</v>
          </cell>
          <cell r="L212" t="str">
            <v>Mixte</v>
          </cell>
          <cell r="N212" t="str">
            <v>Minime</v>
          </cell>
        </row>
        <row r="213">
          <cell r="A213">
            <v>212</v>
          </cell>
          <cell r="D213" t="str">
            <v>Pouplard</v>
          </cell>
          <cell r="E213" t="str">
            <v>William</v>
          </cell>
          <cell r="G213">
            <v>2005</v>
          </cell>
          <cell r="H213" t="str">
            <v>Boulmal</v>
          </cell>
          <cell r="I213" t="str">
            <v>Nizar</v>
          </cell>
          <cell r="K213">
            <v>2005</v>
          </cell>
          <cell r="L213" t="str">
            <v>Masculine</v>
          </cell>
          <cell r="N213" t="str">
            <v>Minime</v>
          </cell>
        </row>
        <row r="214">
          <cell r="A214">
            <v>213</v>
          </cell>
          <cell r="D214" t="str">
            <v>Lopez</v>
          </cell>
          <cell r="E214" t="str">
            <v>Antonin</v>
          </cell>
          <cell r="G214">
            <v>2005</v>
          </cell>
          <cell r="H214" t="str">
            <v>Rousseau</v>
          </cell>
          <cell r="I214" t="str">
            <v>Côme</v>
          </cell>
          <cell r="K214">
            <v>2005</v>
          </cell>
          <cell r="L214" t="str">
            <v>Masculine</v>
          </cell>
          <cell r="N214" t="str">
            <v>Minime</v>
          </cell>
        </row>
        <row r="215">
          <cell r="A215">
            <v>214</v>
          </cell>
          <cell r="D215" t="str">
            <v>PETIT--RIZZA</v>
          </cell>
          <cell r="E215" t="str">
            <v>Maxime</v>
          </cell>
          <cell r="G215">
            <v>2006</v>
          </cell>
          <cell r="H215" t="str">
            <v>COSTE</v>
          </cell>
          <cell r="I215" t="str">
            <v>Kélian</v>
          </cell>
          <cell r="K215">
            <v>2006</v>
          </cell>
          <cell r="L215" t="str">
            <v>Masculine</v>
          </cell>
          <cell r="N215" t="str">
            <v>Minime</v>
          </cell>
        </row>
        <row r="216">
          <cell r="A216">
            <v>215</v>
          </cell>
          <cell r="D216" t="str">
            <v>Dufourd</v>
          </cell>
          <cell r="E216" t="str">
            <v>Felix</v>
          </cell>
          <cell r="G216">
            <v>2005</v>
          </cell>
          <cell r="H216" t="str">
            <v>Rodoz</v>
          </cell>
          <cell r="I216" t="str">
            <v>Theo</v>
          </cell>
          <cell r="K216">
            <v>2006</v>
          </cell>
          <cell r="L216" t="str">
            <v>Masculine</v>
          </cell>
          <cell r="N216" t="str">
            <v>Minime</v>
          </cell>
        </row>
        <row r="217">
          <cell r="A217">
            <v>245</v>
          </cell>
          <cell r="C217" t="str">
            <v>AAS Fresnes Triathlon</v>
          </cell>
          <cell r="D217" t="str">
            <v>CARTALLIER</v>
          </cell>
          <cell r="E217" t="str">
            <v>Ninon</v>
          </cell>
          <cell r="G217">
            <v>2008</v>
          </cell>
          <cell r="H217" t="str">
            <v>HUIBAN</v>
          </cell>
          <cell r="I217" t="str">
            <v>Sacha</v>
          </cell>
          <cell r="K217">
            <v>2009</v>
          </cell>
          <cell r="L217" t="str">
            <v>Masculine</v>
          </cell>
          <cell r="N217" t="str">
            <v>Benjamin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1" displayName="Table1" ref="A1:L108" totalsRowShown="0">
  <autoFilter ref="A1:L108"/>
  <tableColumns count="12">
    <tableColumn id="1" name="Scratch"/>
    <tableColumn id="2" name="Tps" dataDxfId="1"/>
    <tableColumn id="3" name="Dossard"/>
    <tableColumn id="4" name="Nom"/>
    <tableColumn id="5" name="Prenom"/>
    <tableColumn id="6" name="Column6"/>
    <tableColumn id="7" name="Column7"/>
    <tableColumn id="8" name="Column8"/>
    <tableColumn id="9" name="Column9"/>
    <tableColumn id="10" name="Column10"/>
    <tableColumn id="11" name="Column11" dataDxfId="0">
      <calculatedColumnFormula>VLOOKUP(C2,Sheet1!K$2:P$122,2,FALSE)</calculatedColumnFormula>
    </tableColumn>
    <tableColumn id="12" name="Column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R122" totalsRowShown="0">
  <autoFilter ref="A1:BR122"/>
  <tableColumns count="70">
    <tableColumn id="1" name="Nom">
      <calculatedColumnFormula>CONCATENATE([1]base!D97,"/",[1]base!H97)</calculatedColumnFormula>
    </tableColumn>
    <tableColumn id="2" name="Prénom">
      <calculatedColumnFormula>CONCATENATE([1]base!E97,"/",[1]base!I97)</calculatedColumnFormula>
    </tableColumn>
    <tableColumn id="3" name="Adresse1"/>
    <tableColumn id="4" name="Adresse2"/>
    <tableColumn id="5" name="Code"/>
    <tableColumn id="6" name="Ville"/>
    <tableColumn id="7" name="Etat"/>
    <tableColumn id="8" name="Pays"/>
    <tableColumn id="9" name="Tel"/>
    <tableColumn id="10" name="Sexe">
      <calculatedColumnFormula>IF([1]base!L97="Masculine","M",IF([1]base!L97="Féminine","F","X"))</calculatedColumnFormula>
    </tableColumn>
    <tableColumn id="11" name="Numéro">
      <calculatedColumnFormula>[1]base!A97</calculatedColumnFormula>
    </tableColumn>
    <tableColumn id="12" name="Sexe2"/>
    <tableColumn id="13" name="Type Licence"/>
    <tableColumn id="14" name="Naissance">
      <calculatedColumnFormula>MIN([1]base!G97,[1]base!K97)</calculatedColumnFormula>
    </tableColumn>
    <tableColumn id="15" name="Catégorie"/>
    <tableColumn id="16" name="Nom Catégorie">
      <calculatedColumnFormula>[1]base!N97</calculatedColumnFormula>
    </tableColumn>
    <tableColumn id="17" name="Abbrev. Catégorie"/>
    <tableColumn id="18" name="Nation"/>
    <tableColumn id="19" name="Club">
      <calculatedColumnFormula>[1]base!C97</calculatedColumnFormula>
    </tableColumn>
    <tableColumn id="20" name="Code Club"/>
    <tableColumn id="21" name="Competition"/>
    <tableColumn id="22" name="Type Compet."/>
    <tableColumn id="23" name="Ville Compet."/>
    <tableColumn id="24" name="Code Ville Compet."/>
    <tableColumn id="25" name="Date Compet."/>
    <tableColumn id="26" name="Course"/>
    <tableColumn id="27" name="Distance"/>
    <tableColumn id="28" name="Temps"/>
    <tableColumn id="29" name="Nb.Secondes"/>
    <tableColumn id="30" name="Temps Arrondi"/>
    <tableColumn id="31" name="Nb.Secondes Arrondi"/>
    <tableColumn id="32" name="Nb.Heures Arrondi"/>
    <tableColumn id="33" name="Classement"/>
    <tableColumn id="34" name="Classement par Cat."/>
    <tableColumn id="35" name="Classement par Sexe"/>
    <tableColumn id="36" name="Organisme"/>
    <tableColumn id="37" name="Payé"/>
    <tableColumn id="38" name="Invité"/>
    <tableColumn id="39" name="Certif Médical"/>
    <tableColumn id="40" name="Pris Départ"/>
    <tableColumn id="41" name="Abandon"/>
    <tableColumn id="42" name="Disqualifié"/>
    <tableColumn id="43" name="Qualifié"/>
    <tableColumn id="44" name="Envoi Classt"/>
    <tableColumn id="45" name="Handicap"/>
    <tableColumn id="46" name="ID"/>
    <tableColumn id="47" name="Sponsor"/>
    <tableColumn id="48" name="Palmarès"/>
    <tableColumn id="49" name="EMail"/>
    <tableColumn id="50" name="NbPassage 20"/>
    <tableColumn id="51" name="Interm (Natation)"/>
    <tableColumn id="52" name="Clt Interm-1 (Natation)"/>
    <tableColumn id="53" name="Clt Cat Interm-1 (Natation)"/>
    <tableColumn id="54" name="Clt Sex Interm-1 (Natation)"/>
    <tableColumn id="55" name="Interm (Chg Nat.)"/>
    <tableColumn id="56" name="Clt Interm-1 (Chg Nat.)"/>
    <tableColumn id="57" name="Clt Cat Interm-1 (Chg Nat.)"/>
    <tableColumn id="58" name="Clt Sex Interm-1 (Chg Nat.)"/>
    <tableColumn id="59" name="Interm (Vélo)"/>
    <tableColumn id="60" name="Clt Interm-1 (Vélo)"/>
    <tableColumn id="61" name="Clt Cat Interm-1 (Vélo)"/>
    <tableColumn id="62" name="Clt Sex Interm-1 (Vélo)"/>
    <tableColumn id="63" name="Interm (Chg Vélo)"/>
    <tableColumn id="64" name="Clt Interm-1 (Chg Vélo)"/>
    <tableColumn id="65" name="Clt Cat Interm-1 (Chg Vélo)"/>
    <tableColumn id="66" name="Clt Sex Interm-1 (Chg Vélo)"/>
    <tableColumn id="67" name="Interm (Course)"/>
    <tableColumn id="68" name="Clt Interm-1 (Course)"/>
    <tableColumn id="69" name="Clt Cat Interm-1 (Course)"/>
    <tableColumn id="70" name="Clt Sex Interm-1 (Course)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workbookViewId="0">
      <selection activeCell="K37" sqref="K37"/>
    </sheetView>
  </sheetViews>
  <sheetFormatPr baseColWidth="10" defaultColWidth="9.140625" defaultRowHeight="15" x14ac:dyDescent="0.25"/>
  <cols>
    <col min="1" max="3" width="11" customWidth="1"/>
    <col min="4" max="4" width="18.42578125" bestFit="1" customWidth="1"/>
    <col min="5" max="5" width="17.85546875" bestFit="1" customWidth="1"/>
    <col min="6" max="9" width="11" hidden="1" customWidth="1"/>
    <col min="10" max="10" width="17.5703125" bestFit="1" customWidth="1"/>
    <col min="11" max="11" width="12" customWidth="1"/>
  </cols>
  <sheetData>
    <row r="1" spans="1:12" x14ac:dyDescent="0.25">
      <c r="A1" t="s">
        <v>269</v>
      </c>
      <c r="B1" s="1" t="s">
        <v>270</v>
      </c>
      <c r="C1" t="s">
        <v>271</v>
      </c>
      <c r="D1" t="s">
        <v>189</v>
      </c>
      <c r="E1" t="s">
        <v>272</v>
      </c>
      <c r="F1" t="s">
        <v>262</v>
      </c>
      <c r="G1" t="s">
        <v>263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</row>
    <row r="2" spans="1:12" x14ac:dyDescent="0.25">
      <c r="A2">
        <v>1</v>
      </c>
      <c r="B2" s="2">
        <v>1.0132291666666666</v>
      </c>
      <c r="C2">
        <v>157</v>
      </c>
      <c r="D2" t="s">
        <v>0</v>
      </c>
      <c r="E2" t="s">
        <v>1</v>
      </c>
      <c r="F2" t="s">
        <v>2</v>
      </c>
      <c r="G2">
        <v>1</v>
      </c>
      <c r="H2">
        <v>82</v>
      </c>
      <c r="I2">
        <v>27</v>
      </c>
      <c r="J2" t="s">
        <v>3</v>
      </c>
      <c r="K2" t="str">
        <f>VLOOKUP(C2,Sheet1!K$2:P$122,2,FALSE)</f>
        <v>M</v>
      </c>
      <c r="L2">
        <v>1</v>
      </c>
    </row>
    <row r="3" spans="1:12" x14ac:dyDescent="0.25">
      <c r="B3" s="2">
        <v>1.3541666666666667E-2</v>
      </c>
      <c r="C3">
        <v>105</v>
      </c>
      <c r="D3" t="s">
        <v>275</v>
      </c>
      <c r="E3" t="s">
        <v>276</v>
      </c>
      <c r="J3" t="s">
        <v>33</v>
      </c>
      <c r="K3" s="3" t="str">
        <f>VLOOKUP(C3,Sheet1!K$2:P$122,2,FALSE)</f>
        <v>M</v>
      </c>
    </row>
    <row r="4" spans="1:12" x14ac:dyDescent="0.25">
      <c r="A4">
        <v>2</v>
      </c>
      <c r="B4" s="2">
        <v>1.0138541666666667</v>
      </c>
      <c r="C4">
        <v>144</v>
      </c>
      <c r="D4" t="s">
        <v>4</v>
      </c>
      <c r="E4" t="s">
        <v>5</v>
      </c>
      <c r="F4" t="s">
        <v>2</v>
      </c>
      <c r="G4">
        <v>2</v>
      </c>
      <c r="H4">
        <v>82</v>
      </c>
      <c r="I4">
        <v>27</v>
      </c>
      <c r="J4" t="s">
        <v>6</v>
      </c>
      <c r="K4" t="str">
        <f>VLOOKUP(C4,Sheet1!K$2:P$122,2,FALSE)</f>
        <v>M</v>
      </c>
      <c r="L4">
        <v>2</v>
      </c>
    </row>
    <row r="5" spans="1:12" x14ac:dyDescent="0.25">
      <c r="A5">
        <v>3</v>
      </c>
      <c r="B5" s="2">
        <v>1.0144791666666666</v>
      </c>
      <c r="C5">
        <v>175</v>
      </c>
      <c r="D5" t="s">
        <v>7</v>
      </c>
      <c r="E5" t="s">
        <v>8</v>
      </c>
      <c r="F5" t="s">
        <v>2</v>
      </c>
      <c r="G5">
        <v>3</v>
      </c>
      <c r="H5">
        <v>82</v>
      </c>
      <c r="I5">
        <v>27</v>
      </c>
      <c r="J5" t="s">
        <v>9</v>
      </c>
      <c r="K5" t="str">
        <f>VLOOKUP(C5,Sheet1!K$2:P$122,2,FALSE)</f>
        <v>M</v>
      </c>
      <c r="L5">
        <v>3</v>
      </c>
    </row>
    <row r="6" spans="1:12" x14ac:dyDescent="0.25">
      <c r="A6">
        <v>4</v>
      </c>
      <c r="B6" s="2">
        <v>1.0146180555555555</v>
      </c>
      <c r="C6">
        <v>158</v>
      </c>
      <c r="D6" t="s">
        <v>10</v>
      </c>
      <c r="E6" t="s">
        <v>11</v>
      </c>
      <c r="F6" t="s">
        <v>2</v>
      </c>
      <c r="G6">
        <v>4</v>
      </c>
      <c r="H6">
        <v>82</v>
      </c>
      <c r="I6">
        <v>27</v>
      </c>
      <c r="J6" t="s">
        <v>12</v>
      </c>
      <c r="K6" t="str">
        <f>VLOOKUP(C6,Sheet1!K$2:P$122,2,FALSE)</f>
        <v>M</v>
      </c>
    </row>
    <row r="7" spans="1:12" x14ac:dyDescent="0.25">
      <c r="B7" s="2">
        <v>1.4699074074074074E-2</v>
      </c>
      <c r="C7">
        <v>120</v>
      </c>
      <c r="D7" t="s">
        <v>295</v>
      </c>
      <c r="E7" t="s">
        <v>296</v>
      </c>
      <c r="J7" t="s">
        <v>25</v>
      </c>
      <c r="K7" s="3" t="str">
        <f>VLOOKUP(C7,Sheet1!K$2:P$122,2,FALSE)</f>
        <v>M</v>
      </c>
    </row>
    <row r="8" spans="1:12" x14ac:dyDescent="0.25">
      <c r="A8">
        <v>5</v>
      </c>
      <c r="B8" s="2">
        <v>1.0147916666666668</v>
      </c>
      <c r="C8">
        <v>156</v>
      </c>
      <c r="D8" t="s">
        <v>13</v>
      </c>
      <c r="E8" t="s">
        <v>14</v>
      </c>
      <c r="F8" t="s">
        <v>15</v>
      </c>
      <c r="G8">
        <v>1</v>
      </c>
      <c r="H8">
        <v>82</v>
      </c>
      <c r="I8">
        <v>33</v>
      </c>
      <c r="J8" t="s">
        <v>3</v>
      </c>
      <c r="K8" t="str">
        <f>VLOOKUP(C8,Sheet1!K$2:P$122,2,FALSE)</f>
        <v>M</v>
      </c>
    </row>
    <row r="9" spans="1:12" x14ac:dyDescent="0.25">
      <c r="A9">
        <v>6</v>
      </c>
      <c r="B9" s="2">
        <v>1.0148263888888889</v>
      </c>
      <c r="C9">
        <v>141</v>
      </c>
      <c r="D9" t="s">
        <v>16</v>
      </c>
      <c r="E9" t="s">
        <v>17</v>
      </c>
      <c r="F9" t="s">
        <v>15</v>
      </c>
      <c r="G9">
        <v>2</v>
      </c>
      <c r="H9">
        <v>82</v>
      </c>
      <c r="I9">
        <v>33</v>
      </c>
      <c r="J9" t="s">
        <v>6</v>
      </c>
      <c r="K9" t="str">
        <f>VLOOKUP(C9,Sheet1!K$2:P$122,2,FALSE)</f>
        <v>M</v>
      </c>
    </row>
    <row r="10" spans="1:12" x14ac:dyDescent="0.25">
      <c r="A10">
        <v>7</v>
      </c>
      <c r="B10" s="2">
        <v>1.0148379629629629</v>
      </c>
      <c r="C10">
        <v>174</v>
      </c>
      <c r="D10" t="s">
        <v>18</v>
      </c>
      <c r="E10" t="s">
        <v>19</v>
      </c>
      <c r="F10" t="s">
        <v>2</v>
      </c>
      <c r="G10">
        <v>5</v>
      </c>
      <c r="H10">
        <v>82</v>
      </c>
      <c r="I10">
        <v>27</v>
      </c>
      <c r="J10" t="s">
        <v>9</v>
      </c>
      <c r="K10" t="str">
        <f>VLOOKUP(C10,Sheet1!K$2:P$122,2,FALSE)</f>
        <v>M</v>
      </c>
    </row>
    <row r="11" spans="1:12" x14ac:dyDescent="0.25">
      <c r="A11">
        <v>8</v>
      </c>
      <c r="B11" s="2">
        <v>1.014861111111111</v>
      </c>
      <c r="C11">
        <v>184</v>
      </c>
      <c r="D11" t="s">
        <v>20</v>
      </c>
      <c r="E11" t="s">
        <v>21</v>
      </c>
      <c r="F11" t="s">
        <v>22</v>
      </c>
      <c r="G11">
        <v>1</v>
      </c>
      <c r="H11">
        <v>82</v>
      </c>
      <c r="I11">
        <v>10</v>
      </c>
      <c r="J11" t="s">
        <v>9</v>
      </c>
      <c r="K11" t="str">
        <f>VLOOKUP(C11,Sheet1!K$2:P$122,2,FALSE)</f>
        <v>F</v>
      </c>
      <c r="L11">
        <v>1</v>
      </c>
    </row>
    <row r="12" spans="1:12" x14ac:dyDescent="0.25">
      <c r="A12">
        <v>9</v>
      </c>
      <c r="B12" s="2">
        <v>1.0149421296296295</v>
      </c>
      <c r="C12">
        <v>119</v>
      </c>
      <c r="D12" t="s">
        <v>23</v>
      </c>
      <c r="E12" t="s">
        <v>24</v>
      </c>
      <c r="F12" t="s">
        <v>15</v>
      </c>
      <c r="G12">
        <v>3</v>
      </c>
      <c r="H12">
        <v>82</v>
      </c>
      <c r="I12">
        <v>33</v>
      </c>
      <c r="J12" t="s">
        <v>25</v>
      </c>
      <c r="K12" t="str">
        <f>VLOOKUP(C12,Sheet1!K$2:P$122,2,FALSE)</f>
        <v>M</v>
      </c>
    </row>
    <row r="13" spans="1:12" x14ac:dyDescent="0.25">
      <c r="A13">
        <v>10</v>
      </c>
      <c r="B13" s="2">
        <v>1.0150925925925927</v>
      </c>
      <c r="C13">
        <v>213</v>
      </c>
      <c r="D13" t="s">
        <v>26</v>
      </c>
      <c r="E13" t="s">
        <v>27</v>
      </c>
      <c r="F13" t="s">
        <v>2</v>
      </c>
      <c r="G13">
        <v>6</v>
      </c>
      <c r="H13">
        <v>82</v>
      </c>
      <c r="I13">
        <v>27</v>
      </c>
      <c r="J13">
        <v>0</v>
      </c>
      <c r="K13" t="str">
        <f>VLOOKUP(C13,Sheet1!K$2:P$122,2,FALSE)</f>
        <v>M</v>
      </c>
    </row>
    <row r="14" spans="1:12" x14ac:dyDescent="0.25">
      <c r="B14" s="2">
        <v>1.5162037037037036E-2</v>
      </c>
      <c r="C14">
        <v>165</v>
      </c>
      <c r="D14" t="str">
        <f>CONCATENATE([1]base!G107,"/",[1]base!K107)</f>
        <v>2005/2005</v>
      </c>
      <c r="E14" t="str">
        <f>CONCATENATE([1]base!H107,"/",[1]base!L107)</f>
        <v>GUTTON/Masculine</v>
      </c>
      <c r="J14" t="s">
        <v>80</v>
      </c>
      <c r="K14" s="3" t="str">
        <f>VLOOKUP(C14,Sheet1!K$2:P$122,2,FALSE)</f>
        <v>M</v>
      </c>
    </row>
    <row r="15" spans="1:12" x14ac:dyDescent="0.25">
      <c r="A15">
        <v>11</v>
      </c>
      <c r="B15" s="2">
        <v>1.0152546296296296</v>
      </c>
      <c r="C15">
        <v>139</v>
      </c>
      <c r="D15" t="s">
        <v>28</v>
      </c>
      <c r="E15" t="s">
        <v>29</v>
      </c>
      <c r="F15" t="s">
        <v>15</v>
      </c>
      <c r="G15">
        <v>4</v>
      </c>
      <c r="H15">
        <v>82</v>
      </c>
      <c r="I15">
        <v>33</v>
      </c>
      <c r="J15" t="s">
        <v>30</v>
      </c>
      <c r="K15" t="str">
        <f>VLOOKUP(C15,Sheet1!K$2:P$122,2,FALSE)</f>
        <v>M</v>
      </c>
    </row>
    <row r="16" spans="1:12" x14ac:dyDescent="0.25">
      <c r="A16">
        <v>12</v>
      </c>
      <c r="B16" s="2">
        <v>1.0152546296296296</v>
      </c>
      <c r="C16">
        <v>106</v>
      </c>
      <c r="D16" t="s">
        <v>31</v>
      </c>
      <c r="E16" t="s">
        <v>32</v>
      </c>
      <c r="F16" t="s">
        <v>2</v>
      </c>
      <c r="G16">
        <v>7</v>
      </c>
      <c r="H16">
        <v>82</v>
      </c>
      <c r="I16">
        <v>27</v>
      </c>
      <c r="J16" t="s">
        <v>33</v>
      </c>
      <c r="K16" t="str">
        <f>VLOOKUP(C16,Sheet1!K$2:P$122,2,FALSE)</f>
        <v>M</v>
      </c>
    </row>
    <row r="17" spans="1:12" x14ac:dyDescent="0.25">
      <c r="A17">
        <v>13</v>
      </c>
      <c r="B17" s="2">
        <v>1.0153356481481481</v>
      </c>
      <c r="C17">
        <v>179</v>
      </c>
      <c r="D17" t="s">
        <v>34</v>
      </c>
      <c r="E17" t="s">
        <v>35</v>
      </c>
      <c r="F17" t="s">
        <v>22</v>
      </c>
      <c r="G17">
        <v>2</v>
      </c>
      <c r="H17">
        <v>82</v>
      </c>
      <c r="I17">
        <v>10</v>
      </c>
      <c r="J17" t="s">
        <v>9</v>
      </c>
      <c r="K17" t="str">
        <f>VLOOKUP(C17,Sheet1!K$2:P$122,2,FALSE)</f>
        <v>F</v>
      </c>
      <c r="L17">
        <v>2</v>
      </c>
    </row>
    <row r="18" spans="1:12" x14ac:dyDescent="0.25">
      <c r="A18">
        <v>14</v>
      </c>
      <c r="B18" s="2">
        <v>1.015451388888889</v>
      </c>
      <c r="C18">
        <v>102</v>
      </c>
      <c r="D18" t="s">
        <v>36</v>
      </c>
      <c r="E18" t="s">
        <v>37</v>
      </c>
      <c r="F18" t="s">
        <v>15</v>
      </c>
      <c r="G18">
        <v>5</v>
      </c>
      <c r="H18">
        <v>82</v>
      </c>
      <c r="I18">
        <v>33</v>
      </c>
      <c r="J18" t="s">
        <v>38</v>
      </c>
      <c r="K18" t="str">
        <f>VLOOKUP(C18,Sheet1!K$2:P$122,2,FALSE)</f>
        <v>M</v>
      </c>
    </row>
    <row r="19" spans="1:12" x14ac:dyDescent="0.25">
      <c r="A19">
        <v>15</v>
      </c>
      <c r="B19" s="2">
        <v>1.0155439814814815</v>
      </c>
      <c r="C19">
        <v>113</v>
      </c>
      <c r="D19" t="s">
        <v>39</v>
      </c>
      <c r="E19" t="s">
        <v>40</v>
      </c>
      <c r="F19" t="s">
        <v>2</v>
      </c>
      <c r="G19">
        <v>8</v>
      </c>
      <c r="H19">
        <v>82</v>
      </c>
      <c r="I19">
        <v>27</v>
      </c>
      <c r="J19" t="s">
        <v>41</v>
      </c>
      <c r="K19" t="str">
        <f>VLOOKUP(C19,Sheet1!K$2:P$122,2,FALSE)</f>
        <v>M</v>
      </c>
    </row>
    <row r="20" spans="1:12" x14ac:dyDescent="0.25">
      <c r="A20">
        <v>16</v>
      </c>
      <c r="B20" s="2">
        <v>1.0156481481481481</v>
      </c>
      <c r="C20">
        <v>128</v>
      </c>
      <c r="D20" t="s">
        <v>42</v>
      </c>
      <c r="E20" t="s">
        <v>43</v>
      </c>
      <c r="F20" t="s">
        <v>2</v>
      </c>
      <c r="G20">
        <v>9</v>
      </c>
      <c r="H20">
        <v>82</v>
      </c>
      <c r="I20">
        <v>27</v>
      </c>
      <c r="J20" t="s">
        <v>44</v>
      </c>
      <c r="K20" t="str">
        <f>VLOOKUP(C20,Sheet1!K$2:P$122,2,FALSE)</f>
        <v>M</v>
      </c>
    </row>
    <row r="21" spans="1:12" x14ac:dyDescent="0.25">
      <c r="B21" s="2">
        <v>1.5659722222222224E-2</v>
      </c>
      <c r="C21">
        <v>209</v>
      </c>
      <c r="D21" t="s">
        <v>302</v>
      </c>
      <c r="E21" t="s">
        <v>303</v>
      </c>
      <c r="J21" t="s">
        <v>119</v>
      </c>
      <c r="K21" s="3" t="str">
        <f>VLOOKUP(C21,Sheet1!K$2:P$122,2,FALSE)</f>
        <v>M</v>
      </c>
    </row>
    <row r="22" spans="1:12" x14ac:dyDescent="0.25">
      <c r="A22">
        <v>17</v>
      </c>
      <c r="B22" s="2">
        <v>1.0156712962962964</v>
      </c>
      <c r="C22">
        <v>129</v>
      </c>
      <c r="D22" t="s">
        <v>45</v>
      </c>
      <c r="E22" t="s">
        <v>46</v>
      </c>
      <c r="F22" t="s">
        <v>15</v>
      </c>
      <c r="G22">
        <v>6</v>
      </c>
      <c r="H22">
        <v>82</v>
      </c>
      <c r="I22">
        <v>33</v>
      </c>
      <c r="J22" t="s">
        <v>44</v>
      </c>
      <c r="K22" t="str">
        <f>VLOOKUP(C22,Sheet1!K$2:P$122,2,FALSE)</f>
        <v>M</v>
      </c>
    </row>
    <row r="23" spans="1:12" x14ac:dyDescent="0.25">
      <c r="A23">
        <v>18</v>
      </c>
      <c r="B23" s="2">
        <v>1.0156828703703704</v>
      </c>
      <c r="C23">
        <v>210</v>
      </c>
      <c r="D23" t="s">
        <v>47</v>
      </c>
      <c r="E23" t="s">
        <v>48</v>
      </c>
      <c r="F23" t="s">
        <v>2</v>
      </c>
      <c r="G23">
        <v>10</v>
      </c>
      <c r="H23">
        <v>82</v>
      </c>
      <c r="I23">
        <v>27</v>
      </c>
      <c r="J23">
        <v>0</v>
      </c>
      <c r="K23" t="str">
        <f>VLOOKUP(C23,Sheet1!K$2:P$122,2,FALSE)</f>
        <v>M</v>
      </c>
    </row>
    <row r="24" spans="1:12" x14ac:dyDescent="0.25">
      <c r="A24">
        <v>19</v>
      </c>
      <c r="B24" s="2">
        <v>1.0157523148148149</v>
      </c>
      <c r="C24">
        <v>132</v>
      </c>
      <c r="D24" t="s">
        <v>49</v>
      </c>
      <c r="E24" t="s">
        <v>50</v>
      </c>
      <c r="F24" t="s">
        <v>15</v>
      </c>
      <c r="G24">
        <v>7</v>
      </c>
      <c r="H24">
        <v>82</v>
      </c>
      <c r="I24">
        <v>33</v>
      </c>
      <c r="J24" t="s">
        <v>51</v>
      </c>
      <c r="K24" t="str">
        <f>VLOOKUP(C24,Sheet1!K$2:P$122,2,FALSE)</f>
        <v>M</v>
      </c>
    </row>
    <row r="25" spans="1:12" x14ac:dyDescent="0.25">
      <c r="B25" s="2">
        <v>1.579861111111111E-2</v>
      </c>
      <c r="C25">
        <v>154</v>
      </c>
      <c r="D25" t="s">
        <v>287</v>
      </c>
      <c r="E25" t="s">
        <v>288</v>
      </c>
      <c r="J25" t="s">
        <v>3</v>
      </c>
      <c r="K25" s="3" t="str">
        <f>VLOOKUP(C25,Sheet1!K$2:P$122,2,FALSE)</f>
        <v>M</v>
      </c>
    </row>
    <row r="26" spans="1:12" x14ac:dyDescent="0.25">
      <c r="A26">
        <v>20</v>
      </c>
      <c r="B26" s="2">
        <v>1.0158333333333334</v>
      </c>
      <c r="C26">
        <v>115</v>
      </c>
      <c r="D26" t="s">
        <v>52</v>
      </c>
      <c r="E26" t="s">
        <v>53</v>
      </c>
      <c r="F26" t="s">
        <v>2</v>
      </c>
      <c r="G26">
        <v>11</v>
      </c>
      <c r="H26">
        <v>82</v>
      </c>
      <c r="I26">
        <v>27</v>
      </c>
      <c r="J26" t="s">
        <v>41</v>
      </c>
      <c r="K26" t="str">
        <f>VLOOKUP(C26,Sheet1!K$2:P$122,2,FALSE)</f>
        <v>M</v>
      </c>
    </row>
    <row r="27" spans="1:12" x14ac:dyDescent="0.25">
      <c r="B27" s="2">
        <v>1.5856481481481482E-2</v>
      </c>
      <c r="C27">
        <v>153</v>
      </c>
      <c r="D27" t="s">
        <v>291</v>
      </c>
      <c r="E27" t="s">
        <v>292</v>
      </c>
      <c r="J27" t="s">
        <v>3</v>
      </c>
      <c r="K27" s="3" t="str">
        <f>VLOOKUP(C27,Sheet1!K$2:P$122,2,FALSE)</f>
        <v>M</v>
      </c>
    </row>
    <row r="28" spans="1:12" x14ac:dyDescent="0.25">
      <c r="A28">
        <v>21</v>
      </c>
      <c r="B28" s="2">
        <v>1.0158680555555557</v>
      </c>
      <c r="C28">
        <v>200</v>
      </c>
      <c r="D28" t="s">
        <v>54</v>
      </c>
      <c r="E28" t="s">
        <v>55</v>
      </c>
      <c r="F28" t="s">
        <v>2</v>
      </c>
      <c r="G28">
        <v>12</v>
      </c>
      <c r="H28">
        <v>82</v>
      </c>
      <c r="I28">
        <v>27</v>
      </c>
      <c r="J28" t="s">
        <v>56</v>
      </c>
      <c r="K28" t="str">
        <f>VLOOKUP(C28,Sheet1!K$2:P$122,2,FALSE)</f>
        <v>M</v>
      </c>
    </row>
    <row r="29" spans="1:12" x14ac:dyDescent="0.25">
      <c r="A29">
        <v>22</v>
      </c>
      <c r="B29" s="2">
        <v>1.0161342592592593</v>
      </c>
      <c r="C29">
        <v>122</v>
      </c>
      <c r="D29" t="s">
        <v>57</v>
      </c>
      <c r="E29" t="s">
        <v>58</v>
      </c>
      <c r="F29" t="s">
        <v>2</v>
      </c>
      <c r="G29">
        <v>13</v>
      </c>
      <c r="H29">
        <v>82</v>
      </c>
      <c r="I29">
        <v>27</v>
      </c>
      <c r="J29" t="s">
        <v>25</v>
      </c>
      <c r="K29" t="str">
        <f>VLOOKUP(C29,Sheet1!K$2:P$122,2,FALSE)</f>
        <v>M</v>
      </c>
    </row>
    <row r="30" spans="1:12" x14ac:dyDescent="0.25">
      <c r="A30">
        <v>23</v>
      </c>
      <c r="B30" s="2">
        <v>1.0161342592592593</v>
      </c>
      <c r="C30">
        <v>208</v>
      </c>
      <c r="D30" t="s">
        <v>59</v>
      </c>
      <c r="E30" t="s">
        <v>60</v>
      </c>
      <c r="F30" t="s">
        <v>15</v>
      </c>
      <c r="G30">
        <v>8</v>
      </c>
      <c r="H30">
        <v>82</v>
      </c>
      <c r="I30">
        <v>33</v>
      </c>
      <c r="J30">
        <v>0</v>
      </c>
      <c r="K30" t="str">
        <f>VLOOKUP(C30,Sheet1!K$2:P$122,2,FALSE)</f>
        <v>M</v>
      </c>
    </row>
    <row r="31" spans="1:12" x14ac:dyDescent="0.25">
      <c r="A31">
        <v>24</v>
      </c>
      <c r="B31" s="2">
        <v>1.0162152777777778</v>
      </c>
      <c r="C31">
        <v>212</v>
      </c>
      <c r="D31" t="s">
        <v>61</v>
      </c>
      <c r="E31" t="s">
        <v>62</v>
      </c>
      <c r="F31" t="s">
        <v>2</v>
      </c>
      <c r="G31">
        <v>14</v>
      </c>
      <c r="H31">
        <v>82</v>
      </c>
      <c r="I31">
        <v>27</v>
      </c>
      <c r="J31">
        <v>0</v>
      </c>
      <c r="K31" t="str">
        <f>VLOOKUP(C31,Sheet1!K$2:P$122,2,FALSE)</f>
        <v>M</v>
      </c>
    </row>
    <row r="32" spans="1:12" x14ac:dyDescent="0.25">
      <c r="A32">
        <v>25</v>
      </c>
      <c r="B32" s="2">
        <v>1.0162962962962963</v>
      </c>
      <c r="C32">
        <v>98</v>
      </c>
      <c r="D32" t="s">
        <v>63</v>
      </c>
      <c r="E32" t="s">
        <v>64</v>
      </c>
      <c r="F32" t="s">
        <v>22</v>
      </c>
      <c r="G32">
        <v>3</v>
      </c>
      <c r="H32">
        <v>82</v>
      </c>
      <c r="I32">
        <v>10</v>
      </c>
      <c r="J32" t="s">
        <v>38</v>
      </c>
      <c r="K32" t="str">
        <f>VLOOKUP(C32,Sheet1!K$2:P$122,2,FALSE)</f>
        <v>F</v>
      </c>
      <c r="L32">
        <v>3</v>
      </c>
    </row>
    <row r="33" spans="1:12" x14ac:dyDescent="0.25">
      <c r="A33">
        <v>26</v>
      </c>
      <c r="B33" s="2">
        <v>1.0163078703703705</v>
      </c>
      <c r="C33">
        <v>142</v>
      </c>
      <c r="D33" t="s">
        <v>65</v>
      </c>
      <c r="E33" t="s">
        <v>66</v>
      </c>
      <c r="F33" t="s">
        <v>15</v>
      </c>
      <c r="G33">
        <v>9</v>
      </c>
      <c r="H33">
        <v>82</v>
      </c>
      <c r="I33">
        <v>33</v>
      </c>
      <c r="J33" t="s">
        <v>6</v>
      </c>
      <c r="K33" t="str">
        <f>VLOOKUP(C33,Sheet1!K$2:P$122,2,FALSE)</f>
        <v>M</v>
      </c>
    </row>
    <row r="34" spans="1:12" x14ac:dyDescent="0.25">
      <c r="A34">
        <v>27</v>
      </c>
      <c r="B34" s="2">
        <v>1.0163425925925926</v>
      </c>
      <c r="C34">
        <v>126</v>
      </c>
      <c r="D34" t="s">
        <v>67</v>
      </c>
      <c r="E34" t="s">
        <v>68</v>
      </c>
      <c r="F34" t="s">
        <v>2</v>
      </c>
      <c r="G34">
        <v>15</v>
      </c>
      <c r="H34">
        <v>82</v>
      </c>
      <c r="I34">
        <v>27</v>
      </c>
      <c r="J34" t="s">
        <v>69</v>
      </c>
      <c r="K34" t="str">
        <f>VLOOKUP(C34,Sheet1!K$2:P$122,2,FALSE)</f>
        <v>M</v>
      </c>
    </row>
    <row r="35" spans="1:12" x14ac:dyDescent="0.25">
      <c r="B35" s="2">
        <v>1.6377314814814813E-2</v>
      </c>
      <c r="C35">
        <v>134</v>
      </c>
      <c r="D35" t="s">
        <v>305</v>
      </c>
      <c r="E35" t="s">
        <v>306</v>
      </c>
      <c r="J35" t="s">
        <v>309</v>
      </c>
      <c r="K35" s="3" t="s">
        <v>259</v>
      </c>
    </row>
    <row r="36" spans="1:12" x14ac:dyDescent="0.25">
      <c r="B36" s="2">
        <v>1.638888888888889E-2</v>
      </c>
      <c r="C36">
        <v>160</v>
      </c>
      <c r="D36" t="s">
        <v>322</v>
      </c>
      <c r="E36" t="s">
        <v>323</v>
      </c>
      <c r="J36" t="s">
        <v>12</v>
      </c>
      <c r="K36" s="3" t="str">
        <f>VLOOKUP(C36,Sheet1!K$2:P$122,2,FALSE)</f>
        <v>M</v>
      </c>
    </row>
    <row r="37" spans="1:12" x14ac:dyDescent="0.25">
      <c r="B37" s="2">
        <v>1.6435185185185188E-2</v>
      </c>
      <c r="C37">
        <v>135</v>
      </c>
      <c r="D37" t="s">
        <v>307</v>
      </c>
      <c r="E37" t="s">
        <v>308</v>
      </c>
      <c r="J37" t="s">
        <v>309</v>
      </c>
      <c r="K37" s="3" t="s">
        <v>259</v>
      </c>
    </row>
    <row r="38" spans="1:12" x14ac:dyDescent="0.25">
      <c r="A38">
        <v>28</v>
      </c>
      <c r="B38" s="2">
        <v>1.0164583333333332</v>
      </c>
      <c r="C38">
        <v>97</v>
      </c>
      <c r="D38" t="s">
        <v>70</v>
      </c>
      <c r="E38" t="s">
        <v>71</v>
      </c>
      <c r="F38" t="s">
        <v>2</v>
      </c>
      <c r="G38">
        <v>16</v>
      </c>
      <c r="H38">
        <v>82</v>
      </c>
      <c r="I38">
        <v>27</v>
      </c>
      <c r="J38" t="s">
        <v>38</v>
      </c>
      <c r="K38" t="str">
        <f>VLOOKUP(C38,Sheet1!K$2:P$122,2,FALSE)</f>
        <v>M</v>
      </c>
    </row>
    <row r="39" spans="1:12" x14ac:dyDescent="0.25">
      <c r="A39">
        <v>29</v>
      </c>
      <c r="B39" s="2">
        <v>1.0165046296296296</v>
      </c>
      <c r="C39">
        <v>191</v>
      </c>
      <c r="D39" t="s">
        <v>72</v>
      </c>
      <c r="E39" t="s">
        <v>73</v>
      </c>
      <c r="F39" t="s">
        <v>22</v>
      </c>
      <c r="G39">
        <v>4</v>
      </c>
      <c r="H39">
        <v>82</v>
      </c>
      <c r="I39">
        <v>10</v>
      </c>
      <c r="J39" t="s">
        <v>9</v>
      </c>
      <c r="K39" t="str">
        <f>VLOOKUP(C39,Sheet1!K$2:P$122,2,FALSE)</f>
        <v>F</v>
      </c>
      <c r="L39">
        <v>4</v>
      </c>
    </row>
    <row r="40" spans="1:12" x14ac:dyDescent="0.25">
      <c r="B40" s="2">
        <v>1.6516203703703703E-2</v>
      </c>
      <c r="C40">
        <v>176</v>
      </c>
      <c r="D40" t="s">
        <v>314</v>
      </c>
      <c r="E40" t="s">
        <v>315</v>
      </c>
      <c r="J40" t="s">
        <v>9</v>
      </c>
      <c r="K40" s="3" t="str">
        <f>VLOOKUP(C40,Sheet1!K$2:P$122,2,FALSE)</f>
        <v>M</v>
      </c>
    </row>
    <row r="41" spans="1:12" x14ac:dyDescent="0.25">
      <c r="B41" s="2">
        <v>1.6516203703703703E-2</v>
      </c>
      <c r="C41">
        <v>178</v>
      </c>
      <c r="D41" t="s">
        <v>316</v>
      </c>
      <c r="E41" t="s">
        <v>317</v>
      </c>
      <c r="J41" t="s">
        <v>9</v>
      </c>
      <c r="K41" s="3" t="str">
        <f>VLOOKUP(C41,Sheet1!K$2:P$122,2,FALSE)</f>
        <v>M</v>
      </c>
    </row>
    <row r="42" spans="1:12" x14ac:dyDescent="0.25">
      <c r="B42" s="2">
        <v>1.6516203703703703E-2</v>
      </c>
      <c r="C42">
        <v>186</v>
      </c>
      <c r="D42" t="s">
        <v>318</v>
      </c>
      <c r="E42" t="s">
        <v>319</v>
      </c>
      <c r="J42" t="s">
        <v>9</v>
      </c>
      <c r="K42" s="3" t="str">
        <f>VLOOKUP(C42,Sheet1!K$2:P$122,2,FALSE)</f>
        <v>M</v>
      </c>
    </row>
    <row r="43" spans="1:12" x14ac:dyDescent="0.25">
      <c r="B43" s="2">
        <v>1.6516203703703703E-2</v>
      </c>
      <c r="C43">
        <v>189</v>
      </c>
      <c r="D43" t="s">
        <v>277</v>
      </c>
      <c r="E43" t="s">
        <v>278</v>
      </c>
      <c r="J43" t="s">
        <v>9</v>
      </c>
      <c r="K43" s="3" t="str">
        <f>VLOOKUP(C43,Sheet1!K$2:P$122,2,FALSE)</f>
        <v>F</v>
      </c>
    </row>
    <row r="44" spans="1:12" x14ac:dyDescent="0.25">
      <c r="B44" s="2">
        <v>1.6516203703703703E-2</v>
      </c>
      <c r="C44">
        <v>193</v>
      </c>
      <c r="D44" t="s">
        <v>320</v>
      </c>
      <c r="E44" t="s">
        <v>321</v>
      </c>
      <c r="J44" t="s">
        <v>9</v>
      </c>
      <c r="K44" s="3" t="str">
        <f>VLOOKUP(C44,Sheet1!K$2:P$122,2,FALSE)</f>
        <v>M</v>
      </c>
    </row>
    <row r="45" spans="1:12" x14ac:dyDescent="0.25">
      <c r="A45">
        <v>30</v>
      </c>
      <c r="B45" s="2">
        <v>1.0165277777777779</v>
      </c>
      <c r="C45">
        <v>108</v>
      </c>
      <c r="D45" t="s">
        <v>74</v>
      </c>
      <c r="E45" t="s">
        <v>75</v>
      </c>
      <c r="F45" t="s">
        <v>15</v>
      </c>
      <c r="G45">
        <v>10</v>
      </c>
      <c r="H45">
        <v>82</v>
      </c>
      <c r="I45">
        <v>33</v>
      </c>
      <c r="J45" t="s">
        <v>76</v>
      </c>
      <c r="K45" t="str">
        <f>VLOOKUP(C45,Sheet1!K$2:P$122,2,FALSE)</f>
        <v>M</v>
      </c>
    </row>
    <row r="46" spans="1:12" x14ac:dyDescent="0.25">
      <c r="A46">
        <v>31</v>
      </c>
      <c r="B46" s="2">
        <v>1.0165277777777779</v>
      </c>
      <c r="C46">
        <v>168</v>
      </c>
      <c r="D46" t="s">
        <v>77</v>
      </c>
      <c r="E46" t="s">
        <v>78</v>
      </c>
      <c r="F46" t="s">
        <v>79</v>
      </c>
      <c r="G46">
        <v>1</v>
      </c>
      <c r="H46">
        <v>82</v>
      </c>
      <c r="I46">
        <v>12</v>
      </c>
      <c r="J46" t="s">
        <v>80</v>
      </c>
      <c r="K46" t="str">
        <f>VLOOKUP(C46,Sheet1!K$2:P$122,2,FALSE)</f>
        <v>F</v>
      </c>
      <c r="L46">
        <v>5</v>
      </c>
    </row>
    <row r="47" spans="1:12" x14ac:dyDescent="0.25">
      <c r="A47">
        <v>32</v>
      </c>
      <c r="B47" s="2">
        <v>1.0165856481481481</v>
      </c>
      <c r="C47">
        <v>173</v>
      </c>
      <c r="D47" t="s">
        <v>81</v>
      </c>
      <c r="E47" t="s">
        <v>82</v>
      </c>
      <c r="F47" t="s">
        <v>2</v>
      </c>
      <c r="G47">
        <v>17</v>
      </c>
      <c r="H47">
        <v>82</v>
      </c>
      <c r="I47">
        <v>27</v>
      </c>
      <c r="J47" t="s">
        <v>9</v>
      </c>
      <c r="K47" t="str">
        <f>VLOOKUP(C47,Sheet1!K$2:P$122,2,FALSE)</f>
        <v>M</v>
      </c>
    </row>
    <row r="48" spans="1:12" x14ac:dyDescent="0.25">
      <c r="B48" s="2">
        <v>1.6608796296296299E-2</v>
      </c>
      <c r="C48">
        <v>155</v>
      </c>
      <c r="D48" t="s">
        <v>289</v>
      </c>
      <c r="E48" t="s">
        <v>290</v>
      </c>
      <c r="J48" t="s">
        <v>3</v>
      </c>
      <c r="K48" s="3" t="str">
        <f>VLOOKUP(C48,Sheet1!K$2:P$122,2,FALSE)</f>
        <v>M</v>
      </c>
    </row>
    <row r="49" spans="1:11" x14ac:dyDescent="0.25">
      <c r="A49">
        <v>33</v>
      </c>
      <c r="B49" s="2">
        <v>1.0166435185185185</v>
      </c>
      <c r="C49">
        <v>198</v>
      </c>
      <c r="D49" t="s">
        <v>83</v>
      </c>
      <c r="E49" t="s">
        <v>84</v>
      </c>
      <c r="F49" t="s">
        <v>2</v>
      </c>
      <c r="G49">
        <v>18</v>
      </c>
      <c r="H49">
        <v>82</v>
      </c>
      <c r="I49">
        <v>27</v>
      </c>
      <c r="J49" t="s">
        <v>85</v>
      </c>
      <c r="K49" t="str">
        <f>VLOOKUP(C49,Sheet1!K$2:P$122,2,FALSE)</f>
        <v>M</v>
      </c>
    </row>
    <row r="50" spans="1:11" x14ac:dyDescent="0.25">
      <c r="B50" s="2">
        <v>1.6643518518518519E-2</v>
      </c>
      <c r="C50">
        <v>171</v>
      </c>
      <c r="D50" t="s">
        <v>300</v>
      </c>
      <c r="E50" t="s">
        <v>301</v>
      </c>
      <c r="J50" t="s">
        <v>119</v>
      </c>
      <c r="K50" s="3" t="str">
        <f>VLOOKUP(C50,Sheet1!K$2:P$122,2,FALSE)</f>
        <v>M</v>
      </c>
    </row>
    <row r="51" spans="1:11" x14ac:dyDescent="0.25">
      <c r="A51">
        <v>34</v>
      </c>
      <c r="B51" s="2">
        <v>1.0166435185185185</v>
      </c>
      <c r="C51">
        <v>188</v>
      </c>
      <c r="D51" t="s">
        <v>86</v>
      </c>
      <c r="E51" t="s">
        <v>87</v>
      </c>
      <c r="F51" t="s">
        <v>15</v>
      </c>
      <c r="G51">
        <v>11</v>
      </c>
      <c r="H51">
        <v>82</v>
      </c>
      <c r="I51">
        <v>33</v>
      </c>
      <c r="J51" t="s">
        <v>9</v>
      </c>
      <c r="K51" t="str">
        <f>VLOOKUP(C51,Sheet1!K$2:P$122,2,FALSE)</f>
        <v>M</v>
      </c>
    </row>
    <row r="52" spans="1:11" x14ac:dyDescent="0.25">
      <c r="A52">
        <v>35</v>
      </c>
      <c r="B52" s="2">
        <v>1.0167013888888889</v>
      </c>
      <c r="C52">
        <v>150</v>
      </c>
      <c r="D52" t="s">
        <v>88</v>
      </c>
      <c r="E52" t="s">
        <v>89</v>
      </c>
      <c r="F52" t="s">
        <v>2</v>
      </c>
      <c r="G52">
        <v>19</v>
      </c>
      <c r="H52">
        <v>82</v>
      </c>
      <c r="I52">
        <v>27</v>
      </c>
      <c r="J52" t="s">
        <v>90</v>
      </c>
      <c r="K52" t="str">
        <f>VLOOKUP(C52,Sheet1!K$2:P$122,2,FALSE)</f>
        <v>M</v>
      </c>
    </row>
    <row r="53" spans="1:11" x14ac:dyDescent="0.25">
      <c r="A53">
        <v>36</v>
      </c>
      <c r="B53" s="2">
        <v>1.016712962962963</v>
      </c>
      <c r="C53">
        <v>133</v>
      </c>
      <c r="D53" t="s">
        <v>91</v>
      </c>
      <c r="E53" t="s">
        <v>92</v>
      </c>
      <c r="F53" t="s">
        <v>15</v>
      </c>
      <c r="G53">
        <v>12</v>
      </c>
      <c r="H53">
        <v>82</v>
      </c>
      <c r="I53">
        <v>33</v>
      </c>
      <c r="J53" t="s">
        <v>51</v>
      </c>
      <c r="K53" t="str">
        <f>VLOOKUP(C53,Sheet1!K$2:P$122,2,FALSE)</f>
        <v>M</v>
      </c>
    </row>
    <row r="54" spans="1:11" x14ac:dyDescent="0.25">
      <c r="A54">
        <v>37</v>
      </c>
      <c r="B54" s="2">
        <v>1.0167939814814815</v>
      </c>
      <c r="C54">
        <v>195</v>
      </c>
      <c r="D54" t="s">
        <v>93</v>
      </c>
      <c r="E54" t="s">
        <v>94</v>
      </c>
      <c r="F54" t="s">
        <v>2</v>
      </c>
      <c r="G54">
        <v>20</v>
      </c>
      <c r="H54">
        <v>82</v>
      </c>
      <c r="I54">
        <v>27</v>
      </c>
      <c r="J54" t="s">
        <v>85</v>
      </c>
      <c r="K54" t="str">
        <f>VLOOKUP(C54,Sheet1!K$2:P$122,2,FALSE)</f>
        <v>M</v>
      </c>
    </row>
    <row r="55" spans="1:11" x14ac:dyDescent="0.25">
      <c r="B55" s="2">
        <v>1.6805555555555556E-2</v>
      </c>
      <c r="C55">
        <v>199</v>
      </c>
      <c r="D55" t="s">
        <v>281</v>
      </c>
      <c r="E55" t="s">
        <v>282</v>
      </c>
      <c r="J55" t="s">
        <v>85</v>
      </c>
      <c r="K55" s="3" t="str">
        <f>VLOOKUP(C55,Sheet1!K$2:P$122,2,FALSE)</f>
        <v>M</v>
      </c>
    </row>
    <row r="56" spans="1:11" x14ac:dyDescent="0.25">
      <c r="A56">
        <v>38</v>
      </c>
      <c r="B56" s="2">
        <v>1.0168171296296296</v>
      </c>
      <c r="C56">
        <v>121</v>
      </c>
      <c r="D56" t="s">
        <v>95</v>
      </c>
      <c r="E56" t="s">
        <v>96</v>
      </c>
      <c r="F56" t="s">
        <v>15</v>
      </c>
      <c r="G56">
        <v>13</v>
      </c>
      <c r="H56">
        <v>82</v>
      </c>
      <c r="I56">
        <v>33</v>
      </c>
      <c r="J56" t="s">
        <v>25</v>
      </c>
      <c r="K56" t="str">
        <f>VLOOKUP(C56,Sheet1!K$2:P$122,2,FALSE)</f>
        <v>M</v>
      </c>
    </row>
    <row r="57" spans="1:11" x14ac:dyDescent="0.25">
      <c r="A57">
        <v>39</v>
      </c>
      <c r="B57" s="2">
        <v>1.0168287037037038</v>
      </c>
      <c r="C57">
        <v>78</v>
      </c>
      <c r="D57" t="s">
        <v>97</v>
      </c>
      <c r="E57" t="s">
        <v>98</v>
      </c>
      <c r="F57" t="s">
        <v>15</v>
      </c>
      <c r="G57">
        <v>14</v>
      </c>
      <c r="H57">
        <v>82</v>
      </c>
      <c r="I57">
        <v>33</v>
      </c>
      <c r="J57" t="s">
        <v>99</v>
      </c>
      <c r="K57" t="str">
        <f>VLOOKUP(C57,Sheet1!K$2:P$122,2,FALSE)</f>
        <v>M</v>
      </c>
    </row>
    <row r="58" spans="1:11" x14ac:dyDescent="0.25">
      <c r="A58">
        <v>40</v>
      </c>
      <c r="B58" s="2">
        <v>1.0168518518518519</v>
      </c>
      <c r="C58">
        <v>149</v>
      </c>
      <c r="D58" t="s">
        <v>100</v>
      </c>
      <c r="E58" t="s">
        <v>101</v>
      </c>
      <c r="F58" t="s">
        <v>15</v>
      </c>
      <c r="G58">
        <v>15</v>
      </c>
      <c r="H58">
        <v>82</v>
      </c>
      <c r="I58">
        <v>33</v>
      </c>
      <c r="J58" t="s">
        <v>102</v>
      </c>
      <c r="K58" t="str">
        <f>VLOOKUP(C58,Sheet1!K$2:P$122,2,FALSE)</f>
        <v>M</v>
      </c>
    </row>
    <row r="59" spans="1:11" x14ac:dyDescent="0.25">
      <c r="A59">
        <v>41</v>
      </c>
      <c r="B59" s="2">
        <v>1.016875</v>
      </c>
      <c r="C59">
        <v>123</v>
      </c>
      <c r="D59" t="s">
        <v>103</v>
      </c>
      <c r="E59" t="s">
        <v>104</v>
      </c>
      <c r="F59" t="s">
        <v>2</v>
      </c>
      <c r="G59">
        <v>21</v>
      </c>
      <c r="H59">
        <v>82</v>
      </c>
      <c r="I59">
        <v>27</v>
      </c>
      <c r="J59" t="s">
        <v>25</v>
      </c>
      <c r="K59" t="str">
        <f>VLOOKUP(C59,Sheet1!K$2:P$122,2,FALSE)</f>
        <v>M</v>
      </c>
    </row>
    <row r="60" spans="1:11" x14ac:dyDescent="0.25">
      <c r="A60">
        <v>42</v>
      </c>
      <c r="B60" s="2">
        <v>1.0169907407407408</v>
      </c>
      <c r="C60">
        <v>131</v>
      </c>
      <c r="D60" t="s">
        <v>105</v>
      </c>
      <c r="E60" t="s">
        <v>106</v>
      </c>
      <c r="F60" t="s">
        <v>15</v>
      </c>
      <c r="G60">
        <v>16</v>
      </c>
      <c r="H60">
        <v>82</v>
      </c>
      <c r="I60">
        <v>33</v>
      </c>
      <c r="J60" t="s">
        <v>44</v>
      </c>
      <c r="K60" t="str">
        <f>VLOOKUP(C60,Sheet1!K$2:P$122,2,FALSE)</f>
        <v>M</v>
      </c>
    </row>
    <row r="61" spans="1:11" x14ac:dyDescent="0.25">
      <c r="B61" s="2">
        <v>1.7013888888888887E-2</v>
      </c>
      <c r="C61">
        <v>196</v>
      </c>
      <c r="D61" t="s">
        <v>283</v>
      </c>
      <c r="E61" t="s">
        <v>284</v>
      </c>
      <c r="J61" t="s">
        <v>85</v>
      </c>
      <c r="K61" s="3" t="str">
        <f>VLOOKUP(C61,Sheet1!K$2:P$122,2,FALSE)</f>
        <v>M</v>
      </c>
    </row>
    <row r="62" spans="1:11" x14ac:dyDescent="0.25">
      <c r="A62">
        <v>43</v>
      </c>
      <c r="B62" s="2">
        <v>1.017060185185185</v>
      </c>
      <c r="C62">
        <v>118</v>
      </c>
      <c r="D62" t="s">
        <v>107</v>
      </c>
      <c r="E62" t="s">
        <v>108</v>
      </c>
      <c r="F62" t="s">
        <v>15</v>
      </c>
      <c r="G62">
        <v>17</v>
      </c>
      <c r="H62">
        <v>82</v>
      </c>
      <c r="I62">
        <v>33</v>
      </c>
      <c r="J62" t="s">
        <v>41</v>
      </c>
      <c r="K62" t="str">
        <f>VLOOKUP(C62,Sheet1!K$2:P$122,2,FALSE)</f>
        <v>M</v>
      </c>
    </row>
    <row r="63" spans="1:11" x14ac:dyDescent="0.25">
      <c r="A63">
        <v>44</v>
      </c>
      <c r="B63" s="2">
        <v>1.0170949074074074</v>
      </c>
      <c r="C63">
        <v>172</v>
      </c>
      <c r="D63" t="s">
        <v>109</v>
      </c>
      <c r="E63" t="s">
        <v>110</v>
      </c>
      <c r="F63" t="s">
        <v>15</v>
      </c>
      <c r="G63">
        <v>18</v>
      </c>
      <c r="H63">
        <v>82</v>
      </c>
      <c r="I63">
        <v>33</v>
      </c>
      <c r="J63" t="s">
        <v>9</v>
      </c>
      <c r="K63" t="str">
        <f>VLOOKUP(C63,Sheet1!K$2:P$122,2,FALSE)</f>
        <v>M</v>
      </c>
    </row>
    <row r="64" spans="1:11" x14ac:dyDescent="0.25">
      <c r="B64" s="2">
        <v>1.712962962962963E-2</v>
      </c>
      <c r="C64">
        <v>152</v>
      </c>
      <c r="D64" t="s">
        <v>293</v>
      </c>
      <c r="E64" t="s">
        <v>294</v>
      </c>
      <c r="J64" t="s">
        <v>3</v>
      </c>
      <c r="K64" s="3" t="str">
        <f>VLOOKUP(C64,Sheet1!K$2:P$122,2,FALSE)</f>
        <v>F</v>
      </c>
    </row>
    <row r="65" spans="1:12" x14ac:dyDescent="0.25">
      <c r="A65">
        <v>45</v>
      </c>
      <c r="B65" s="2">
        <v>1.0171643518518518</v>
      </c>
      <c r="C65">
        <v>182</v>
      </c>
      <c r="D65" t="s">
        <v>111</v>
      </c>
      <c r="E65" t="s">
        <v>112</v>
      </c>
      <c r="F65" t="s">
        <v>79</v>
      </c>
      <c r="G65">
        <v>2</v>
      </c>
      <c r="H65">
        <v>82</v>
      </c>
      <c r="I65">
        <v>12</v>
      </c>
      <c r="J65" t="s">
        <v>9</v>
      </c>
      <c r="K65" t="str">
        <f>VLOOKUP(C65,Sheet1!K$2:P$122,2,FALSE)</f>
        <v>F</v>
      </c>
      <c r="L65">
        <v>6</v>
      </c>
    </row>
    <row r="66" spans="1:12" x14ac:dyDescent="0.25">
      <c r="A66">
        <v>46</v>
      </c>
      <c r="B66" s="2">
        <v>1.017199074074074</v>
      </c>
      <c r="C66">
        <v>215</v>
      </c>
      <c r="D66" t="s">
        <v>113</v>
      </c>
      <c r="E66" t="s">
        <v>114</v>
      </c>
      <c r="F66" t="s">
        <v>2</v>
      </c>
      <c r="G66">
        <v>22</v>
      </c>
      <c r="H66">
        <v>82</v>
      </c>
      <c r="I66">
        <v>27</v>
      </c>
      <c r="J66">
        <v>0</v>
      </c>
      <c r="K66" t="str">
        <f>VLOOKUP(C66,Sheet1!K$2:P$122,2,FALSE)</f>
        <v>M</v>
      </c>
    </row>
    <row r="67" spans="1:12" x14ac:dyDescent="0.25">
      <c r="A67">
        <v>47</v>
      </c>
      <c r="B67" s="2">
        <v>1.0172106481481482</v>
      </c>
      <c r="C67">
        <v>181</v>
      </c>
      <c r="D67" t="s">
        <v>115</v>
      </c>
      <c r="E67" t="s">
        <v>116</v>
      </c>
      <c r="F67" t="s">
        <v>2</v>
      </c>
      <c r="G67">
        <v>23</v>
      </c>
      <c r="H67">
        <v>82</v>
      </c>
      <c r="I67">
        <v>27</v>
      </c>
      <c r="J67" t="s">
        <v>9</v>
      </c>
      <c r="K67" t="str">
        <f>VLOOKUP(C67,Sheet1!K$2:P$122,2,FALSE)</f>
        <v>M</v>
      </c>
    </row>
    <row r="68" spans="1:12" x14ac:dyDescent="0.25">
      <c r="A68">
        <v>48</v>
      </c>
      <c r="B68" s="2">
        <v>1.0172106481481482</v>
      </c>
      <c r="C68">
        <v>170</v>
      </c>
      <c r="D68" t="s">
        <v>117</v>
      </c>
      <c r="E68" t="s">
        <v>118</v>
      </c>
      <c r="F68" t="s">
        <v>15</v>
      </c>
      <c r="G68">
        <v>19</v>
      </c>
      <c r="H68">
        <v>82</v>
      </c>
      <c r="I68">
        <v>33</v>
      </c>
      <c r="J68" t="s">
        <v>119</v>
      </c>
      <c r="K68" t="str">
        <f>VLOOKUP(C68,Sheet1!K$2:P$122,2,FALSE)</f>
        <v>M</v>
      </c>
    </row>
    <row r="69" spans="1:12" x14ac:dyDescent="0.25">
      <c r="A69">
        <v>49</v>
      </c>
      <c r="B69" s="2">
        <v>1.0172569444444444</v>
      </c>
      <c r="C69">
        <v>166</v>
      </c>
      <c r="D69" t="s">
        <v>120</v>
      </c>
      <c r="E69" t="s">
        <v>121</v>
      </c>
      <c r="F69" t="s">
        <v>15</v>
      </c>
      <c r="G69">
        <v>20</v>
      </c>
      <c r="H69">
        <v>82</v>
      </c>
      <c r="I69">
        <v>33</v>
      </c>
      <c r="J69" t="s">
        <v>80</v>
      </c>
      <c r="K69" t="str">
        <f>VLOOKUP(C69,Sheet1!K$2:P$122,2,FALSE)</f>
        <v>M</v>
      </c>
    </row>
    <row r="70" spans="1:12" x14ac:dyDescent="0.25">
      <c r="A70">
        <v>50</v>
      </c>
      <c r="B70" s="2">
        <v>1.0172916666666667</v>
      </c>
      <c r="C70">
        <v>143</v>
      </c>
      <c r="D70" t="s">
        <v>122</v>
      </c>
      <c r="E70" t="s">
        <v>123</v>
      </c>
      <c r="F70" t="s">
        <v>2</v>
      </c>
      <c r="G70">
        <v>24</v>
      </c>
      <c r="H70">
        <v>82</v>
      </c>
      <c r="I70">
        <v>27</v>
      </c>
      <c r="J70" t="s">
        <v>6</v>
      </c>
      <c r="K70" t="str">
        <f>VLOOKUP(C70,Sheet1!K$2:P$122,2,FALSE)</f>
        <v>M</v>
      </c>
    </row>
    <row r="71" spans="1:12" x14ac:dyDescent="0.25">
      <c r="B71" s="2">
        <v>1.7291666666666667E-2</v>
      </c>
      <c r="C71">
        <v>147</v>
      </c>
      <c r="D71" t="s">
        <v>279</v>
      </c>
      <c r="E71" t="s">
        <v>280</v>
      </c>
      <c r="J71" t="s">
        <v>130</v>
      </c>
      <c r="K71" s="3" t="s">
        <v>260</v>
      </c>
    </row>
    <row r="72" spans="1:12" x14ac:dyDescent="0.25">
      <c r="A72">
        <v>51</v>
      </c>
      <c r="B72" s="2">
        <v>1.0172916666666667</v>
      </c>
      <c r="C72">
        <v>164</v>
      </c>
      <c r="D72" t="s">
        <v>124</v>
      </c>
      <c r="E72" t="s">
        <v>125</v>
      </c>
      <c r="F72" t="s">
        <v>15</v>
      </c>
      <c r="G72">
        <v>21</v>
      </c>
      <c r="H72">
        <v>82</v>
      </c>
      <c r="I72">
        <v>33</v>
      </c>
      <c r="J72" t="s">
        <v>80</v>
      </c>
      <c r="K72" t="str">
        <f>VLOOKUP(C72,Sheet1!K$2:P$122,2,FALSE)</f>
        <v>M</v>
      </c>
    </row>
    <row r="73" spans="1:12" x14ac:dyDescent="0.25">
      <c r="B73" s="2">
        <v>1.7349537037037038E-2</v>
      </c>
      <c r="C73">
        <v>137</v>
      </c>
      <c r="D73" t="s">
        <v>310</v>
      </c>
      <c r="E73" t="s">
        <v>311</v>
      </c>
      <c r="J73" t="s">
        <v>30</v>
      </c>
      <c r="K73" s="3" t="str">
        <f>VLOOKUP(C73,Sheet1!K$2:P$122,2,FALSE)</f>
        <v>M</v>
      </c>
    </row>
    <row r="74" spans="1:12" x14ac:dyDescent="0.25">
      <c r="B74" s="2">
        <v>1.741898148148148E-2</v>
      </c>
      <c r="C74">
        <v>140</v>
      </c>
      <c r="D74" t="s">
        <v>312</v>
      </c>
      <c r="E74" t="s">
        <v>313</v>
      </c>
      <c r="J74" t="s">
        <v>30</v>
      </c>
      <c r="K74" s="3" t="str">
        <f>VLOOKUP(C74,Sheet1!K$2:P$122,2,FALSE)</f>
        <v>F</v>
      </c>
    </row>
    <row r="75" spans="1:12" x14ac:dyDescent="0.25">
      <c r="A75">
        <v>52</v>
      </c>
      <c r="B75" s="2">
        <v>1.0174768518518518</v>
      </c>
      <c r="C75">
        <v>180</v>
      </c>
      <c r="D75" t="s">
        <v>126</v>
      </c>
      <c r="E75" t="s">
        <v>127</v>
      </c>
      <c r="F75" t="s">
        <v>79</v>
      </c>
      <c r="G75">
        <v>3</v>
      </c>
      <c r="H75">
        <v>82</v>
      </c>
      <c r="I75">
        <v>12</v>
      </c>
      <c r="J75" t="s">
        <v>9</v>
      </c>
      <c r="K75" t="str">
        <f>VLOOKUP(C75,Sheet1!K$2:P$122,2,FALSE)</f>
        <v>F</v>
      </c>
      <c r="L75">
        <v>7</v>
      </c>
    </row>
    <row r="76" spans="1:12" x14ac:dyDescent="0.25">
      <c r="A76">
        <v>53</v>
      </c>
      <c r="B76" s="2">
        <v>1.0175578703703703</v>
      </c>
      <c r="C76">
        <v>148</v>
      </c>
      <c r="D76" t="s">
        <v>128</v>
      </c>
      <c r="E76" t="s">
        <v>129</v>
      </c>
      <c r="F76" t="s">
        <v>15</v>
      </c>
      <c r="G76">
        <v>22</v>
      </c>
      <c r="H76">
        <v>82</v>
      </c>
      <c r="I76">
        <v>33</v>
      </c>
      <c r="J76" t="s">
        <v>130</v>
      </c>
      <c r="K76" t="str">
        <f>VLOOKUP(C76,Sheet1!K$2:P$122,2,FALSE)</f>
        <v>M</v>
      </c>
    </row>
    <row r="77" spans="1:12" x14ac:dyDescent="0.25">
      <c r="A77">
        <v>54</v>
      </c>
      <c r="B77" s="2">
        <v>1.0176620370370371</v>
      </c>
      <c r="C77">
        <v>146</v>
      </c>
      <c r="D77" t="s">
        <v>131</v>
      </c>
      <c r="E77" t="s">
        <v>132</v>
      </c>
      <c r="F77" t="s">
        <v>79</v>
      </c>
      <c r="G77">
        <v>4</v>
      </c>
      <c r="H77">
        <v>82</v>
      </c>
      <c r="I77">
        <v>12</v>
      </c>
      <c r="J77" t="s">
        <v>130</v>
      </c>
      <c r="K77" t="str">
        <f>VLOOKUP(C77,Sheet1!K$2:P$122,2,FALSE)</f>
        <v>F</v>
      </c>
      <c r="L77">
        <v>8</v>
      </c>
    </row>
    <row r="78" spans="1:12" x14ac:dyDescent="0.25">
      <c r="B78" s="2">
        <v>1.7685185185185182E-2</v>
      </c>
      <c r="C78">
        <v>195</v>
      </c>
      <c r="D78" t="s">
        <v>285</v>
      </c>
      <c r="E78" t="s">
        <v>286</v>
      </c>
      <c r="J78" t="s">
        <v>85</v>
      </c>
      <c r="K78" s="3" t="str">
        <f>VLOOKUP(C78,Sheet1!K$2:P$122,2,FALSE)</f>
        <v>M</v>
      </c>
    </row>
    <row r="79" spans="1:12" x14ac:dyDescent="0.25">
      <c r="A79">
        <v>55</v>
      </c>
      <c r="B79" s="2">
        <v>1.0176967592592592</v>
      </c>
      <c r="C79">
        <v>109</v>
      </c>
      <c r="D79" t="s">
        <v>133</v>
      </c>
      <c r="E79" t="s">
        <v>134</v>
      </c>
      <c r="F79" t="s">
        <v>2</v>
      </c>
      <c r="G79">
        <v>25</v>
      </c>
      <c r="H79">
        <v>82</v>
      </c>
      <c r="I79">
        <v>27</v>
      </c>
      <c r="J79" t="s">
        <v>76</v>
      </c>
      <c r="K79" t="str">
        <f>VLOOKUP(C79,Sheet1!K$2:P$122,2,FALSE)</f>
        <v>M</v>
      </c>
    </row>
    <row r="80" spans="1:12" x14ac:dyDescent="0.25">
      <c r="A80">
        <v>56</v>
      </c>
      <c r="B80" s="2">
        <v>1.0176967592592592</v>
      </c>
      <c r="C80">
        <v>136</v>
      </c>
      <c r="D80" t="s">
        <v>135</v>
      </c>
      <c r="E80" t="s">
        <v>136</v>
      </c>
      <c r="F80" t="s">
        <v>15</v>
      </c>
      <c r="G80">
        <v>23</v>
      </c>
      <c r="H80">
        <v>82</v>
      </c>
      <c r="I80">
        <v>33</v>
      </c>
      <c r="J80" t="s">
        <v>30</v>
      </c>
      <c r="K80" t="str">
        <f>VLOOKUP(C80,Sheet1!K$2:P$122,2,FALSE)</f>
        <v>M</v>
      </c>
    </row>
    <row r="81" spans="1:12" x14ac:dyDescent="0.25">
      <c r="A81">
        <v>57</v>
      </c>
      <c r="B81" s="2">
        <v>1.0178356481481481</v>
      </c>
      <c r="C81">
        <v>100</v>
      </c>
      <c r="D81" t="s">
        <v>137</v>
      </c>
      <c r="E81" t="s">
        <v>138</v>
      </c>
      <c r="F81" t="s">
        <v>2</v>
      </c>
      <c r="G81">
        <v>26</v>
      </c>
      <c r="H81">
        <v>82</v>
      </c>
      <c r="I81">
        <v>27</v>
      </c>
      <c r="J81" t="s">
        <v>38</v>
      </c>
      <c r="K81" t="str">
        <f>VLOOKUP(C81,Sheet1!K$2:P$122,2,FALSE)</f>
        <v>M</v>
      </c>
    </row>
    <row r="82" spans="1:12" x14ac:dyDescent="0.25">
      <c r="A82">
        <v>58</v>
      </c>
      <c r="B82" s="2">
        <v>1.0178703703703704</v>
      </c>
      <c r="C82">
        <v>197</v>
      </c>
      <c r="D82" t="s">
        <v>139</v>
      </c>
      <c r="E82" t="s">
        <v>140</v>
      </c>
      <c r="F82" t="s">
        <v>79</v>
      </c>
      <c r="G82">
        <v>5</v>
      </c>
      <c r="H82">
        <v>82</v>
      </c>
      <c r="I82">
        <v>12</v>
      </c>
      <c r="J82" t="s">
        <v>85</v>
      </c>
      <c r="K82" t="str">
        <f>VLOOKUP(C82,Sheet1!K$2:P$122,2,FALSE)</f>
        <v>F</v>
      </c>
      <c r="L82">
        <v>9</v>
      </c>
    </row>
    <row r="83" spans="1:12" x14ac:dyDescent="0.25">
      <c r="A83">
        <v>59</v>
      </c>
      <c r="B83" s="2">
        <v>1.0179976851851851</v>
      </c>
      <c r="C83">
        <v>167</v>
      </c>
      <c r="D83" t="s">
        <v>141</v>
      </c>
      <c r="E83" t="s">
        <v>142</v>
      </c>
      <c r="F83" t="s">
        <v>79</v>
      </c>
      <c r="G83">
        <v>6</v>
      </c>
      <c r="H83">
        <v>82</v>
      </c>
      <c r="I83">
        <v>12</v>
      </c>
      <c r="J83" t="s">
        <v>80</v>
      </c>
      <c r="K83" t="str">
        <f>VLOOKUP(C83,Sheet1!K$2:P$122,2,FALSE)</f>
        <v>F</v>
      </c>
      <c r="L83">
        <v>10</v>
      </c>
    </row>
    <row r="84" spans="1:12" x14ac:dyDescent="0.25">
      <c r="B84" s="2">
        <v>1.7997685185185186E-2</v>
      </c>
      <c r="C84">
        <v>189</v>
      </c>
      <c r="D84" t="s">
        <v>277</v>
      </c>
      <c r="E84" t="s">
        <v>278</v>
      </c>
      <c r="J84" t="s">
        <v>9</v>
      </c>
      <c r="K84" s="3" t="str">
        <f>VLOOKUP(C84,Sheet1!K$2:P$122,2,FALSE)</f>
        <v>F</v>
      </c>
    </row>
    <row r="85" spans="1:12" x14ac:dyDescent="0.25">
      <c r="A85">
        <v>60</v>
      </c>
      <c r="B85" s="2">
        <v>1.0180092592592593</v>
      </c>
      <c r="C85">
        <v>104</v>
      </c>
      <c r="D85" t="s">
        <v>143</v>
      </c>
      <c r="E85" t="s">
        <v>144</v>
      </c>
      <c r="F85" t="s">
        <v>15</v>
      </c>
      <c r="G85">
        <v>24</v>
      </c>
      <c r="H85">
        <v>82</v>
      </c>
      <c r="I85">
        <v>33</v>
      </c>
      <c r="J85" t="s">
        <v>33</v>
      </c>
      <c r="K85" t="str">
        <f>VLOOKUP(C85,Sheet1!K$2:P$122,2,FALSE)</f>
        <v>M</v>
      </c>
    </row>
    <row r="86" spans="1:12" x14ac:dyDescent="0.25">
      <c r="A86">
        <v>61</v>
      </c>
      <c r="B86" s="2">
        <v>1.0180439814814815</v>
      </c>
      <c r="C86">
        <v>169</v>
      </c>
      <c r="D86" t="s">
        <v>145</v>
      </c>
      <c r="E86" t="s">
        <v>146</v>
      </c>
      <c r="F86" t="s">
        <v>2</v>
      </c>
      <c r="G86">
        <v>27</v>
      </c>
      <c r="H86">
        <v>82</v>
      </c>
      <c r="I86">
        <v>27</v>
      </c>
      <c r="J86" t="s">
        <v>119</v>
      </c>
      <c r="K86" t="str">
        <f>VLOOKUP(C86,Sheet1!K$2:P$122,2,FALSE)</f>
        <v>M</v>
      </c>
    </row>
    <row r="87" spans="1:12" x14ac:dyDescent="0.25">
      <c r="A87">
        <v>62</v>
      </c>
      <c r="B87" s="2">
        <v>1.0180555555555555</v>
      </c>
      <c r="C87">
        <v>214</v>
      </c>
      <c r="D87" t="s">
        <v>147</v>
      </c>
      <c r="E87" t="s">
        <v>148</v>
      </c>
      <c r="F87" t="s">
        <v>15</v>
      </c>
      <c r="G87">
        <v>25</v>
      </c>
      <c r="H87">
        <v>82</v>
      </c>
      <c r="I87">
        <v>33</v>
      </c>
      <c r="J87">
        <v>0</v>
      </c>
      <c r="K87" t="str">
        <f>VLOOKUP(C87,Sheet1!K$2:P$122,2,FALSE)</f>
        <v>M</v>
      </c>
    </row>
    <row r="88" spans="1:12" x14ac:dyDescent="0.25">
      <c r="A88">
        <v>63</v>
      </c>
      <c r="B88" s="2">
        <v>1.0181481481481482</v>
      </c>
      <c r="C88">
        <v>130</v>
      </c>
      <c r="D88" t="s">
        <v>149</v>
      </c>
      <c r="E88" t="s">
        <v>150</v>
      </c>
      <c r="F88" t="s">
        <v>15</v>
      </c>
      <c r="G88">
        <v>26</v>
      </c>
      <c r="H88">
        <v>82</v>
      </c>
      <c r="I88">
        <v>33</v>
      </c>
      <c r="J88" t="s">
        <v>44</v>
      </c>
      <c r="K88" t="str">
        <f>VLOOKUP(C88,Sheet1!K$2:P$122,2,FALSE)</f>
        <v>M</v>
      </c>
    </row>
    <row r="89" spans="1:12" x14ac:dyDescent="0.25">
      <c r="A89">
        <v>64</v>
      </c>
      <c r="B89" s="2">
        <v>1.0181597222222223</v>
      </c>
      <c r="C89">
        <v>192</v>
      </c>
      <c r="D89" t="s">
        <v>151</v>
      </c>
      <c r="E89" t="s">
        <v>152</v>
      </c>
      <c r="F89" t="s">
        <v>15</v>
      </c>
      <c r="G89">
        <v>27</v>
      </c>
      <c r="H89">
        <v>82</v>
      </c>
      <c r="I89">
        <v>33</v>
      </c>
      <c r="J89" t="s">
        <v>9</v>
      </c>
      <c r="K89" t="str">
        <f>VLOOKUP(C89,Sheet1!K$2:P$122,2,FALSE)</f>
        <v>M</v>
      </c>
    </row>
    <row r="90" spans="1:12" x14ac:dyDescent="0.25">
      <c r="A90">
        <v>65</v>
      </c>
      <c r="B90" s="2">
        <v>1.0181712962962963</v>
      </c>
      <c r="C90">
        <v>185</v>
      </c>
      <c r="D90" t="s">
        <v>153</v>
      </c>
      <c r="E90" t="s">
        <v>154</v>
      </c>
      <c r="F90" t="s">
        <v>79</v>
      </c>
      <c r="G90">
        <v>7</v>
      </c>
      <c r="H90">
        <v>82</v>
      </c>
      <c r="I90">
        <v>12</v>
      </c>
      <c r="J90" t="s">
        <v>9</v>
      </c>
      <c r="K90" t="str">
        <f>VLOOKUP(C90,Sheet1!K$2:P$122,2,FALSE)</f>
        <v>F</v>
      </c>
      <c r="L90">
        <v>11</v>
      </c>
    </row>
    <row r="91" spans="1:12" x14ac:dyDescent="0.25">
      <c r="A91">
        <v>66</v>
      </c>
      <c r="B91" s="2">
        <v>1.0183912037037037</v>
      </c>
      <c r="C91">
        <v>138</v>
      </c>
      <c r="D91" t="s">
        <v>155</v>
      </c>
      <c r="E91" t="s">
        <v>156</v>
      </c>
      <c r="F91" t="s">
        <v>15</v>
      </c>
      <c r="G91">
        <v>28</v>
      </c>
      <c r="H91">
        <v>82</v>
      </c>
      <c r="I91">
        <v>33</v>
      </c>
      <c r="J91" t="s">
        <v>30</v>
      </c>
      <c r="K91" t="str">
        <f>VLOOKUP(C91,Sheet1!K$2:P$122,2,FALSE)</f>
        <v>M</v>
      </c>
    </row>
    <row r="92" spans="1:12" x14ac:dyDescent="0.25">
      <c r="A92">
        <v>67</v>
      </c>
      <c r="B92" s="2">
        <v>1.0184027777777778</v>
      </c>
      <c r="C92">
        <v>187</v>
      </c>
      <c r="D92" t="s">
        <v>157</v>
      </c>
      <c r="E92" t="s">
        <v>158</v>
      </c>
      <c r="F92" t="s">
        <v>22</v>
      </c>
      <c r="G92">
        <v>5</v>
      </c>
      <c r="H92">
        <v>82</v>
      </c>
      <c r="I92">
        <v>10</v>
      </c>
      <c r="J92" t="s">
        <v>9</v>
      </c>
      <c r="K92" t="str">
        <f>VLOOKUP(C92,Sheet1!K$2:P$122,2,FALSE)</f>
        <v>F</v>
      </c>
      <c r="L92">
        <v>12</v>
      </c>
    </row>
    <row r="93" spans="1:12" x14ac:dyDescent="0.25">
      <c r="A93">
        <v>68</v>
      </c>
      <c r="B93" s="2">
        <v>1.0185300925925926</v>
      </c>
      <c r="C93">
        <v>151</v>
      </c>
      <c r="D93" t="s">
        <v>159</v>
      </c>
      <c r="E93" t="s">
        <v>160</v>
      </c>
      <c r="F93" t="s">
        <v>79</v>
      </c>
      <c r="G93">
        <v>8</v>
      </c>
      <c r="H93">
        <v>82</v>
      </c>
      <c r="I93">
        <v>12</v>
      </c>
      <c r="J93" t="s">
        <v>90</v>
      </c>
      <c r="K93" t="str">
        <f>VLOOKUP(C93,Sheet1!K$2:P$122,2,FALSE)</f>
        <v>F</v>
      </c>
      <c r="L93">
        <v>13</v>
      </c>
    </row>
    <row r="94" spans="1:12" x14ac:dyDescent="0.25">
      <c r="A94">
        <v>69</v>
      </c>
      <c r="B94" s="2">
        <v>1.0185532407407407</v>
      </c>
      <c r="C94">
        <v>145</v>
      </c>
      <c r="D94" t="s">
        <v>161</v>
      </c>
      <c r="E94" t="s">
        <v>162</v>
      </c>
      <c r="F94" t="s">
        <v>15</v>
      </c>
      <c r="G94">
        <v>29</v>
      </c>
      <c r="H94">
        <v>82</v>
      </c>
      <c r="I94">
        <v>33</v>
      </c>
      <c r="J94" t="s">
        <v>163</v>
      </c>
      <c r="K94" t="str">
        <f>VLOOKUP(C94,Sheet1!K$2:P$122,2,FALSE)</f>
        <v>M</v>
      </c>
    </row>
    <row r="95" spans="1:12" x14ac:dyDescent="0.25">
      <c r="A95">
        <v>70</v>
      </c>
      <c r="B95" s="2">
        <v>1.0187962962962962</v>
      </c>
      <c r="C95">
        <v>183</v>
      </c>
      <c r="D95" t="s">
        <v>164</v>
      </c>
      <c r="E95" t="s">
        <v>165</v>
      </c>
      <c r="F95" t="s">
        <v>79</v>
      </c>
      <c r="G95">
        <v>9</v>
      </c>
      <c r="H95">
        <v>82</v>
      </c>
      <c r="I95">
        <v>12</v>
      </c>
      <c r="J95" t="s">
        <v>9</v>
      </c>
      <c r="K95" t="str">
        <f>VLOOKUP(C95,Sheet1!K$2:P$122,2,FALSE)</f>
        <v>F</v>
      </c>
      <c r="L95">
        <v>14</v>
      </c>
    </row>
    <row r="96" spans="1:12" x14ac:dyDescent="0.25">
      <c r="A96">
        <v>71</v>
      </c>
      <c r="B96" s="2">
        <v>1.0188078703703705</v>
      </c>
      <c r="C96">
        <v>204</v>
      </c>
      <c r="D96" t="s">
        <v>166</v>
      </c>
      <c r="E96" t="s">
        <v>167</v>
      </c>
      <c r="F96" t="s">
        <v>15</v>
      </c>
      <c r="G96">
        <v>30</v>
      </c>
      <c r="H96">
        <v>82</v>
      </c>
      <c r="I96">
        <v>33</v>
      </c>
      <c r="J96" t="s">
        <v>99</v>
      </c>
      <c r="K96" t="str">
        <f>VLOOKUP(C96,Sheet1!K$2:P$122,2,FALSE)</f>
        <v>M</v>
      </c>
    </row>
    <row r="97" spans="1:12" x14ac:dyDescent="0.25">
      <c r="A97">
        <v>72</v>
      </c>
      <c r="B97" s="2">
        <v>1.0191087962962964</v>
      </c>
      <c r="C97">
        <v>124</v>
      </c>
      <c r="D97" t="s">
        <v>168</v>
      </c>
      <c r="E97" t="s">
        <v>169</v>
      </c>
      <c r="F97" t="s">
        <v>15</v>
      </c>
      <c r="G97">
        <v>31</v>
      </c>
      <c r="H97">
        <v>82</v>
      </c>
      <c r="I97">
        <v>33</v>
      </c>
      <c r="J97" t="s">
        <v>25</v>
      </c>
      <c r="K97" t="str">
        <f>VLOOKUP(C97,Sheet1!K$2:P$122,2,FALSE)</f>
        <v>M</v>
      </c>
    </row>
    <row r="98" spans="1:12" x14ac:dyDescent="0.25">
      <c r="A98">
        <v>73</v>
      </c>
      <c r="B98" s="2">
        <v>1.0191550925925925</v>
      </c>
      <c r="C98">
        <v>190</v>
      </c>
      <c r="D98" t="s">
        <v>170</v>
      </c>
      <c r="E98" t="s">
        <v>171</v>
      </c>
      <c r="F98" t="s">
        <v>22</v>
      </c>
      <c r="G98">
        <v>6</v>
      </c>
      <c r="H98">
        <v>82</v>
      </c>
      <c r="I98">
        <v>10</v>
      </c>
      <c r="J98" t="s">
        <v>9</v>
      </c>
      <c r="K98" t="str">
        <f>VLOOKUP(C98,Sheet1!K$2:P$122,2,FALSE)</f>
        <v>F</v>
      </c>
      <c r="L98">
        <v>15</v>
      </c>
    </row>
    <row r="99" spans="1:12" x14ac:dyDescent="0.25">
      <c r="A99">
        <v>74</v>
      </c>
      <c r="B99" s="2">
        <v>1.0193171296296295</v>
      </c>
      <c r="C99">
        <v>117</v>
      </c>
      <c r="D99" t="s">
        <v>172</v>
      </c>
      <c r="E99" t="s">
        <v>173</v>
      </c>
      <c r="F99" t="s">
        <v>79</v>
      </c>
      <c r="G99">
        <v>10</v>
      </c>
      <c r="H99">
        <v>82</v>
      </c>
      <c r="I99">
        <v>12</v>
      </c>
      <c r="J99" t="s">
        <v>41</v>
      </c>
      <c r="K99" t="str">
        <f>VLOOKUP(C99,Sheet1!K$2:P$122,2,FALSE)</f>
        <v>F</v>
      </c>
      <c r="L99">
        <v>16</v>
      </c>
    </row>
    <row r="100" spans="1:12" x14ac:dyDescent="0.25">
      <c r="A100">
        <v>75</v>
      </c>
      <c r="B100" s="2">
        <v>1.0193518518518518</v>
      </c>
      <c r="C100">
        <v>177</v>
      </c>
      <c r="D100" t="s">
        <v>174</v>
      </c>
      <c r="E100" t="s">
        <v>175</v>
      </c>
      <c r="F100" t="s">
        <v>79</v>
      </c>
      <c r="G100">
        <v>11</v>
      </c>
      <c r="H100">
        <v>82</v>
      </c>
      <c r="I100">
        <v>12</v>
      </c>
      <c r="J100" t="s">
        <v>9</v>
      </c>
      <c r="K100" t="str">
        <f>VLOOKUP(C100,Sheet1!K$2:P$122,2,FALSE)</f>
        <v>F</v>
      </c>
      <c r="L100">
        <v>17</v>
      </c>
    </row>
    <row r="101" spans="1:12" x14ac:dyDescent="0.25">
      <c r="A101">
        <v>76</v>
      </c>
      <c r="B101" s="2">
        <v>1.0193634259259259</v>
      </c>
      <c r="C101">
        <v>116</v>
      </c>
      <c r="D101" t="s">
        <v>176</v>
      </c>
      <c r="E101" t="s">
        <v>177</v>
      </c>
      <c r="F101" t="s">
        <v>22</v>
      </c>
      <c r="G101">
        <v>7</v>
      </c>
      <c r="H101">
        <v>82</v>
      </c>
      <c r="I101">
        <v>10</v>
      </c>
      <c r="J101" t="s">
        <v>41</v>
      </c>
      <c r="K101" t="str">
        <f>VLOOKUP(C101,Sheet1!K$2:P$122,2,FALSE)</f>
        <v>F</v>
      </c>
      <c r="L101">
        <v>18</v>
      </c>
    </row>
    <row r="102" spans="1:12" x14ac:dyDescent="0.25">
      <c r="A102">
        <v>77</v>
      </c>
      <c r="B102" s="2">
        <v>1.0203009259259259</v>
      </c>
      <c r="C102">
        <v>127</v>
      </c>
      <c r="D102" t="s">
        <v>178</v>
      </c>
      <c r="E102" t="s">
        <v>179</v>
      </c>
      <c r="F102" t="s">
        <v>15</v>
      </c>
      <c r="G102">
        <v>32</v>
      </c>
      <c r="H102">
        <v>82</v>
      </c>
      <c r="I102">
        <v>33</v>
      </c>
      <c r="J102" t="s">
        <v>69</v>
      </c>
      <c r="K102" t="str">
        <f>VLOOKUP(C102,Sheet1!K$2:P$122,2,FALSE)</f>
        <v>M</v>
      </c>
    </row>
    <row r="103" spans="1:12" x14ac:dyDescent="0.25">
      <c r="A103">
        <v>78</v>
      </c>
      <c r="B103" s="2">
        <v>1.0205324074074074</v>
      </c>
      <c r="C103">
        <v>110</v>
      </c>
      <c r="D103" t="s">
        <v>274</v>
      </c>
      <c r="E103" t="s">
        <v>180</v>
      </c>
      <c r="F103" t="s">
        <v>15</v>
      </c>
      <c r="G103">
        <v>33</v>
      </c>
      <c r="H103">
        <v>82</v>
      </c>
      <c r="I103">
        <v>33</v>
      </c>
      <c r="J103" t="s">
        <v>76</v>
      </c>
      <c r="K103" t="str">
        <f>VLOOKUP(C103,Sheet1!K$2:P$122,2,FALSE)</f>
        <v>M</v>
      </c>
    </row>
    <row r="104" spans="1:12" x14ac:dyDescent="0.25">
      <c r="A104">
        <v>79</v>
      </c>
      <c r="B104" s="2">
        <v>1.0208564814814813</v>
      </c>
      <c r="C104">
        <v>203</v>
      </c>
      <c r="D104" t="s">
        <v>181</v>
      </c>
      <c r="E104" t="s">
        <v>182</v>
      </c>
      <c r="F104" t="s">
        <v>22</v>
      </c>
      <c r="G104">
        <v>8</v>
      </c>
      <c r="H104">
        <v>82</v>
      </c>
      <c r="I104">
        <v>10</v>
      </c>
      <c r="J104" t="s">
        <v>99</v>
      </c>
      <c r="K104" t="str">
        <f>VLOOKUP(C104,Sheet1!K$2:P$122,2,FALSE)</f>
        <v>F</v>
      </c>
      <c r="L104">
        <v>19</v>
      </c>
    </row>
    <row r="105" spans="1:12" x14ac:dyDescent="0.25">
      <c r="A105">
        <v>80</v>
      </c>
      <c r="B105" s="2">
        <v>1.0221412037037036</v>
      </c>
      <c r="C105">
        <v>111</v>
      </c>
      <c r="D105" t="s">
        <v>183</v>
      </c>
      <c r="E105" t="s">
        <v>184</v>
      </c>
      <c r="F105" t="s">
        <v>79</v>
      </c>
      <c r="G105">
        <v>12</v>
      </c>
      <c r="H105">
        <v>82</v>
      </c>
      <c r="I105">
        <v>12</v>
      </c>
      <c r="J105" t="s">
        <v>76</v>
      </c>
      <c r="K105" t="str">
        <f>VLOOKUP(C105,Sheet1!K$2:P$122,2,FALSE)</f>
        <v>F</v>
      </c>
      <c r="L105">
        <v>20</v>
      </c>
    </row>
    <row r="106" spans="1:12" x14ac:dyDescent="0.25">
      <c r="A106">
        <v>81</v>
      </c>
      <c r="B106" s="2">
        <v>1.022175925925926</v>
      </c>
      <c r="C106">
        <v>101</v>
      </c>
      <c r="D106" t="s">
        <v>185</v>
      </c>
      <c r="E106" t="s">
        <v>186</v>
      </c>
      <c r="F106" t="s">
        <v>22</v>
      </c>
      <c r="G106">
        <v>9</v>
      </c>
      <c r="H106">
        <v>82</v>
      </c>
      <c r="I106">
        <v>10</v>
      </c>
      <c r="J106" t="s">
        <v>38</v>
      </c>
      <c r="K106" t="str">
        <f>VLOOKUP(C106,Sheet1!K$2:P$122,2,FALSE)</f>
        <v>F</v>
      </c>
      <c r="L106">
        <v>21</v>
      </c>
    </row>
    <row r="107" spans="1:12" x14ac:dyDescent="0.25">
      <c r="A107">
        <v>82</v>
      </c>
      <c r="B107" s="2">
        <v>1.0268171296296296</v>
      </c>
      <c r="C107">
        <v>159</v>
      </c>
      <c r="D107" t="s">
        <v>187</v>
      </c>
      <c r="E107" t="s">
        <v>188</v>
      </c>
      <c r="F107" t="s">
        <v>22</v>
      </c>
      <c r="G107">
        <v>10</v>
      </c>
      <c r="H107">
        <v>82</v>
      </c>
      <c r="I107">
        <v>10</v>
      </c>
      <c r="J107" t="s">
        <v>12</v>
      </c>
      <c r="K107" t="str">
        <f>VLOOKUP(C107,Sheet1!K$2:P$122,2,FALSE)</f>
        <v>F</v>
      </c>
      <c r="L107">
        <v>22</v>
      </c>
    </row>
    <row r="108" spans="1:12" x14ac:dyDescent="0.25">
      <c r="B108" s="2" t="s">
        <v>297</v>
      </c>
      <c r="C108">
        <v>125</v>
      </c>
      <c r="D108" t="s">
        <v>298</v>
      </c>
      <c r="E108" t="s">
        <v>299</v>
      </c>
      <c r="J108" t="s">
        <v>25</v>
      </c>
      <c r="K108" s="3" t="str">
        <f>VLOOKUP(C108,Sheet1!K$2:P$122,2,FALSE)</f>
        <v>M</v>
      </c>
    </row>
  </sheetData>
  <pageMargins left="0.7" right="0.7" top="0.75" bottom="0.75" header="0.3" footer="0.3"/>
  <pageSetup paperSize="9" scale="80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4"/>
  <sheetViews>
    <sheetView topLeftCell="A13" workbookViewId="0">
      <selection activeCell="A33" sqref="A33:B33"/>
    </sheetView>
  </sheetViews>
  <sheetFormatPr baseColWidth="10" defaultColWidth="9.140625" defaultRowHeight="15" x14ac:dyDescent="0.25"/>
  <cols>
    <col min="1" max="1" width="30.5703125" bestFit="1" customWidth="1"/>
    <col min="2" max="2" width="20.5703125" bestFit="1" customWidth="1"/>
    <col min="3" max="4" width="11.28515625" customWidth="1"/>
    <col min="11" max="11" width="10.42578125" customWidth="1"/>
    <col min="13" max="13" width="14.42578125" customWidth="1"/>
    <col min="14" max="14" width="12" customWidth="1"/>
    <col min="15" max="15" width="11.7109375" customWidth="1"/>
    <col min="16" max="16" width="16.42578125" customWidth="1"/>
    <col min="17" max="17" width="19.140625" customWidth="1"/>
    <col min="20" max="20" width="12.140625" customWidth="1"/>
    <col min="21" max="21" width="14.28515625" customWidth="1"/>
    <col min="22" max="22" width="15.42578125" customWidth="1"/>
    <col min="23" max="23" width="15.28515625" customWidth="1"/>
    <col min="24" max="24" width="20.28515625" customWidth="1"/>
    <col min="25" max="25" width="15.28515625" customWidth="1"/>
    <col min="26" max="26" width="9.28515625" customWidth="1"/>
    <col min="27" max="27" width="10.7109375" customWidth="1"/>
    <col min="29" max="29" width="14.7109375" customWidth="1"/>
    <col min="30" max="30" width="16.140625" customWidth="1"/>
    <col min="31" max="31" width="21.85546875" customWidth="1"/>
    <col min="32" max="32" width="19.7109375" customWidth="1"/>
    <col min="33" max="33" width="13.42578125" customWidth="1"/>
    <col min="34" max="34" width="20.5703125" customWidth="1"/>
    <col min="35" max="35" width="21.42578125" customWidth="1"/>
    <col min="36" max="36" width="12.7109375" customWidth="1"/>
    <col min="39" max="39" width="15.5703125" customWidth="1"/>
    <col min="40" max="40" width="12.85546875" customWidth="1"/>
    <col min="41" max="41" width="11.140625" customWidth="1"/>
    <col min="42" max="42" width="12.7109375" customWidth="1"/>
    <col min="43" max="43" width="10.28515625" customWidth="1"/>
    <col min="44" max="44" width="13.5703125" customWidth="1"/>
    <col min="45" max="45" width="11.28515625" customWidth="1"/>
    <col min="47" max="47" width="10.28515625" customWidth="1"/>
    <col min="48" max="48" width="11.28515625" customWidth="1"/>
    <col min="50" max="50" width="15.140625" customWidth="1"/>
    <col min="51" max="51" width="18.7109375" customWidth="1"/>
    <col min="52" max="52" width="23.28515625" customWidth="1"/>
    <col min="53" max="53" width="26.5703125" customWidth="1"/>
    <col min="54" max="54" width="26.85546875" customWidth="1"/>
    <col min="55" max="55" width="18.42578125" customWidth="1"/>
    <col min="56" max="56" width="23" customWidth="1"/>
    <col min="57" max="57" width="26.28515625" customWidth="1"/>
    <col min="58" max="58" width="26.5703125" customWidth="1"/>
    <col min="59" max="59" width="15.140625" customWidth="1"/>
    <col min="60" max="60" width="19.7109375" customWidth="1"/>
    <col min="61" max="61" width="23" customWidth="1"/>
    <col min="62" max="62" width="23.28515625" customWidth="1"/>
    <col min="63" max="63" width="18.85546875" customWidth="1"/>
    <col min="64" max="64" width="23.42578125" customWidth="1"/>
    <col min="65" max="65" width="26.7109375" customWidth="1"/>
    <col min="66" max="66" width="27" customWidth="1"/>
    <col min="67" max="67" width="17.140625" customWidth="1"/>
    <col min="68" max="68" width="21.7109375" customWidth="1"/>
    <col min="69" max="69" width="25" customWidth="1"/>
    <col min="70" max="70" width="25.28515625" customWidth="1"/>
  </cols>
  <sheetData>
    <row r="1" spans="1:70" x14ac:dyDescent="0.25">
      <c r="A1" t="s">
        <v>189</v>
      </c>
      <c r="B1" t="s">
        <v>190</v>
      </c>
      <c r="C1" t="s">
        <v>191</v>
      </c>
      <c r="D1" t="s">
        <v>192</v>
      </c>
      <c r="E1" t="s">
        <v>193</v>
      </c>
      <c r="F1" t="s">
        <v>194</v>
      </c>
      <c r="G1" t="s">
        <v>195</v>
      </c>
      <c r="H1" t="s">
        <v>196</v>
      </c>
      <c r="I1" t="s">
        <v>197</v>
      </c>
      <c r="J1" t="s">
        <v>198</v>
      </c>
      <c r="K1" t="s">
        <v>199</v>
      </c>
      <c r="L1" t="s">
        <v>273</v>
      </c>
      <c r="M1" t="s">
        <v>200</v>
      </c>
      <c r="N1" t="s">
        <v>201</v>
      </c>
      <c r="O1" t="s">
        <v>202</v>
      </c>
      <c r="P1" t="s">
        <v>203</v>
      </c>
      <c r="Q1" t="s">
        <v>204</v>
      </c>
      <c r="R1" t="s">
        <v>205</v>
      </c>
      <c r="S1" t="s">
        <v>206</v>
      </c>
      <c r="T1" t="s">
        <v>207</v>
      </c>
      <c r="U1" t="s">
        <v>208</v>
      </c>
      <c r="V1" t="s">
        <v>209</v>
      </c>
      <c r="W1" t="s">
        <v>210</v>
      </c>
      <c r="X1" t="s">
        <v>211</v>
      </c>
      <c r="Y1" t="s">
        <v>212</v>
      </c>
      <c r="Z1" t="s">
        <v>213</v>
      </c>
      <c r="AA1" t="s">
        <v>214</v>
      </c>
      <c r="AB1" t="s">
        <v>215</v>
      </c>
      <c r="AC1" t="s">
        <v>216</v>
      </c>
      <c r="AD1" t="s">
        <v>217</v>
      </c>
      <c r="AE1" t="s">
        <v>218</v>
      </c>
      <c r="AF1" t="s">
        <v>219</v>
      </c>
      <c r="AG1" t="s">
        <v>220</v>
      </c>
      <c r="AH1" t="s">
        <v>221</v>
      </c>
      <c r="AI1" t="s">
        <v>222</v>
      </c>
      <c r="AJ1" t="s">
        <v>223</v>
      </c>
      <c r="AK1" t="s">
        <v>224</v>
      </c>
      <c r="AL1" t="s">
        <v>225</v>
      </c>
      <c r="AM1" t="s">
        <v>226</v>
      </c>
      <c r="AN1" t="s">
        <v>227</v>
      </c>
      <c r="AO1" t="s">
        <v>228</v>
      </c>
      <c r="AP1" t="s">
        <v>229</v>
      </c>
      <c r="AQ1" t="s">
        <v>230</v>
      </c>
      <c r="AR1" t="s">
        <v>231</v>
      </c>
      <c r="AS1" t="s">
        <v>232</v>
      </c>
      <c r="AT1" t="s">
        <v>233</v>
      </c>
      <c r="AU1" t="s">
        <v>234</v>
      </c>
      <c r="AV1" t="s">
        <v>235</v>
      </c>
      <c r="AW1" t="s">
        <v>236</v>
      </c>
      <c r="AX1" t="s">
        <v>237</v>
      </c>
      <c r="AY1" t="s">
        <v>238</v>
      </c>
      <c r="AZ1" t="s">
        <v>239</v>
      </c>
      <c r="BA1" t="s">
        <v>240</v>
      </c>
      <c r="BB1" t="s">
        <v>241</v>
      </c>
      <c r="BC1" t="s">
        <v>242</v>
      </c>
      <c r="BD1" t="s">
        <v>243</v>
      </c>
      <c r="BE1" t="s">
        <v>244</v>
      </c>
      <c r="BF1" t="s">
        <v>245</v>
      </c>
      <c r="BG1" t="s">
        <v>246</v>
      </c>
      <c r="BH1" t="s">
        <v>247</v>
      </c>
      <c r="BI1" t="s">
        <v>248</v>
      </c>
      <c r="BJ1" t="s">
        <v>249</v>
      </c>
      <c r="BK1" t="s">
        <v>250</v>
      </c>
      <c r="BL1" t="s">
        <v>251</v>
      </c>
      <c r="BM1" t="s">
        <v>252</v>
      </c>
      <c r="BN1" t="s">
        <v>253</v>
      </c>
      <c r="BO1" t="s">
        <v>254</v>
      </c>
      <c r="BP1" t="s">
        <v>255</v>
      </c>
      <c r="BQ1" t="s">
        <v>256</v>
      </c>
      <c r="BR1" t="s">
        <v>257</v>
      </c>
    </row>
    <row r="2" spans="1:70" x14ac:dyDescent="0.25">
      <c r="A2" t="str">
        <f>CONCATENATE([1]base!D97,"/",[1]base!H97)</f>
        <v>GHERMOUL/KHARMAOUI</v>
      </c>
      <c r="B2" t="str">
        <f>CONCATENATE([1]base!E97,"/",[1]base!I97)</f>
        <v>RAYAN/FARES</v>
      </c>
      <c r="J2" t="str">
        <f>IF([1]base!L97="Masculine","M",IF([1]base!L97="Féminine","F","X"))</f>
        <v>M</v>
      </c>
      <c r="K2">
        <f>[1]base!A97</f>
        <v>107</v>
      </c>
      <c r="L2" t="s">
        <v>259</v>
      </c>
      <c r="N2">
        <f>MIN([1]base!G97,[1]base!K97)</f>
        <v>2006</v>
      </c>
      <c r="P2" t="str">
        <f>[1]base!N97</f>
        <v>Minime</v>
      </c>
      <c r="S2" t="str">
        <f>[1]base!C97</f>
        <v>AC BOBIGNY TRIATHLON</v>
      </c>
      <c r="U2" t="s">
        <v>258</v>
      </c>
    </row>
    <row r="3" spans="1:70" x14ac:dyDescent="0.25">
      <c r="A3" t="str">
        <f>CONCATENATE([1]base!D98,"/",[1]base!H98)</f>
        <v>KERMICHE /RIVIERE</v>
      </c>
      <c r="B3" t="str">
        <f>CONCATENATE([1]base!E98,"/",[1]base!I98)</f>
        <v>ADEL/KENZO</v>
      </c>
      <c r="J3" t="str">
        <f>IF([1]base!L98="Masculine","M",IF([1]base!L98="Féminine","F","X"))</f>
        <v>M</v>
      </c>
      <c r="K3">
        <f>[1]base!A98</f>
        <v>108</v>
      </c>
      <c r="L3" t="s">
        <v>259</v>
      </c>
      <c r="N3">
        <f>MIN([1]base!G98,[1]base!K98)</f>
        <v>2006</v>
      </c>
      <c r="P3" t="str">
        <f>[1]base!N98</f>
        <v>Minime</v>
      </c>
      <c r="S3" t="str">
        <f>[1]base!C98</f>
        <v>AC BOBIGNY TRIATHLON</v>
      </c>
      <c r="U3" t="s">
        <v>258</v>
      </c>
    </row>
    <row r="4" spans="1:70" x14ac:dyDescent="0.25">
      <c r="A4" t="str">
        <f>CONCATENATE([1]base!D99,"/",[1]base!H99)</f>
        <v>ZAOUI/BENSACI</v>
      </c>
      <c r="B4" t="str">
        <f>CONCATENATE([1]base!E99,"/",[1]base!I99)</f>
        <v>QAIS/DAOUD</v>
      </c>
      <c r="J4" t="str">
        <f>IF([1]base!L99="Masculine","M",IF([1]base!L99="Féminine","F","X"))</f>
        <v>M</v>
      </c>
      <c r="K4">
        <f>[1]base!A99</f>
        <v>109</v>
      </c>
      <c r="L4" t="s">
        <v>259</v>
      </c>
      <c r="N4">
        <f>MIN([1]base!G99,[1]base!K99)</f>
        <v>2005</v>
      </c>
      <c r="P4" t="str">
        <f>[1]base!N99</f>
        <v>Minime</v>
      </c>
      <c r="S4" t="str">
        <f>[1]base!C99</f>
        <v>AC BOBIGNY TRIATHLON</v>
      </c>
      <c r="U4" t="s">
        <v>258</v>
      </c>
    </row>
    <row r="5" spans="1:70" x14ac:dyDescent="0.25">
      <c r="A5" t="str">
        <f>CONCATENATE([1]base!D100,"/",[1]base!H100)</f>
        <v>ELKALFET/BENBEKTHI</v>
      </c>
      <c r="B5" t="str">
        <f>CONCATENATE([1]base!E100,"/",[1]base!I100)</f>
        <v>KOUSSAYE/ANIS</v>
      </c>
      <c r="J5" t="str">
        <f>IF([1]base!L100="Masculine","M",IF([1]base!L100="Féminine","F","X"))</f>
        <v>M</v>
      </c>
      <c r="K5">
        <f>[1]base!A100</f>
        <v>110</v>
      </c>
      <c r="L5" t="s">
        <v>259</v>
      </c>
      <c r="N5">
        <f>MIN([1]base!G100,[1]base!K100)</f>
        <v>2006</v>
      </c>
      <c r="P5" t="str">
        <f>[1]base!N100</f>
        <v>Minime</v>
      </c>
      <c r="S5" t="str">
        <f>[1]base!C100</f>
        <v>AC BOBIGNY TRIATHLON</v>
      </c>
      <c r="U5" t="s">
        <v>258</v>
      </c>
    </row>
    <row r="6" spans="1:70" x14ac:dyDescent="0.25">
      <c r="A6" t="str">
        <f>CONCATENATE([1]base!D101,"/",[1]base!H101)</f>
        <v>ALI AMAR /AHMEDYAHIA</v>
      </c>
      <c r="B6" t="str">
        <f>CONCATENATE([1]base!E101,"/",[1]base!I101)</f>
        <v>AMEL/ASMA</v>
      </c>
      <c r="J6" t="str">
        <f>IF([1]base!L101="Masculine","M",IF([1]base!L101="Féminine","F","X"))</f>
        <v>F</v>
      </c>
      <c r="K6">
        <f>[1]base!A101</f>
        <v>111</v>
      </c>
      <c r="L6" t="s">
        <v>260</v>
      </c>
      <c r="N6">
        <f>MIN([1]base!G101,[1]base!K101)</f>
        <v>2005</v>
      </c>
      <c r="P6" t="str">
        <f>[1]base!N101</f>
        <v>Minime</v>
      </c>
      <c r="S6" t="str">
        <f>[1]base!C101</f>
        <v>AC BOBIGNY TRIATHLON</v>
      </c>
      <c r="U6" t="s">
        <v>258</v>
      </c>
    </row>
    <row r="7" spans="1:70" x14ac:dyDescent="0.25">
      <c r="A7" t="str">
        <f>CONCATENATE([1]base!D102,"/",[1]base!H102)</f>
        <v>KHARMAOUI/BENSACI</v>
      </c>
      <c r="B7" t="str">
        <f>CONCATENATE([1]base!E102,"/",[1]base!I102)</f>
        <v>SOUHELA/ILYES</v>
      </c>
      <c r="J7" t="str">
        <f>IF([1]base!L102="Masculine","M",IF([1]base!L102="Féminine","F","X"))</f>
        <v>M</v>
      </c>
      <c r="K7">
        <f>[1]base!A102</f>
        <v>112</v>
      </c>
      <c r="L7" t="s">
        <v>259</v>
      </c>
      <c r="N7">
        <f>MIN([1]base!G102,[1]base!K102)</f>
        <v>2005</v>
      </c>
      <c r="P7" t="str">
        <f>[1]base!N102</f>
        <v>Minime</v>
      </c>
      <c r="S7" t="str">
        <f>[1]base!C102</f>
        <v>AC BOBIGNY TRIATHLON</v>
      </c>
      <c r="U7" t="s">
        <v>258</v>
      </c>
    </row>
    <row r="8" spans="1:70" x14ac:dyDescent="0.25">
      <c r="A8" t="str">
        <f>CONCATENATE([1]base!D103,"/",[1]base!H103)</f>
        <v>SOUBERBIELLE/OUSSET</v>
      </c>
      <c r="B8" t="str">
        <f>CONCATENATE([1]base!E103,"/",[1]base!I103)</f>
        <v>Alexis/Louis</v>
      </c>
      <c r="J8" t="str">
        <f>IF([1]base!L103="Masculine","M",IF([1]base!L103="Féminine","F","X"))</f>
        <v>M</v>
      </c>
      <c r="K8">
        <f>[1]base!A103</f>
        <v>195</v>
      </c>
      <c r="L8" t="s">
        <v>259</v>
      </c>
      <c r="N8">
        <f>MIN([1]base!G103,[1]base!K103)</f>
        <v>2005</v>
      </c>
      <c r="P8" t="str">
        <f>[1]base!N103</f>
        <v>Minime</v>
      </c>
      <c r="S8" t="str">
        <f>[1]base!C103</f>
        <v>ACBB Triathlon</v>
      </c>
      <c r="U8" t="s">
        <v>258</v>
      </c>
    </row>
    <row r="9" spans="1:70" x14ac:dyDescent="0.25">
      <c r="A9" t="str">
        <f>CONCATENATE([1]base!D104,"/",[1]base!H104)</f>
        <v>CONDÉ/DOUDECHE</v>
      </c>
      <c r="B9" t="str">
        <f>CONCATENATE([1]base!E104,"/",[1]base!I104)</f>
        <v>Maxime/Imrane</v>
      </c>
      <c r="J9" t="str">
        <f>IF([1]base!L104="Masculine","M",IF([1]base!L104="Féminine","F","X"))</f>
        <v>M</v>
      </c>
      <c r="K9">
        <f>[1]base!A104</f>
        <v>196</v>
      </c>
      <c r="L9" t="s">
        <v>259</v>
      </c>
      <c r="N9">
        <f>MIN([1]base!G104,[1]base!K104)</f>
        <v>2006</v>
      </c>
      <c r="P9" t="str">
        <f>[1]base!N104</f>
        <v>Minime</v>
      </c>
      <c r="S9" t="str">
        <f>[1]base!C104</f>
        <v>ACBB Triathlon</v>
      </c>
      <c r="U9" t="s">
        <v>258</v>
      </c>
    </row>
    <row r="10" spans="1:70" x14ac:dyDescent="0.25">
      <c r="A10" t="str">
        <f>CONCATENATE([1]base!D105,"/",[1]base!H105)</f>
        <v>OBRADOVIC /GROSJEAN</v>
      </c>
      <c r="B10" t="str">
        <f>CONCATENATE([1]base!E105,"/",[1]base!I105)</f>
        <v>Clara /Romane</v>
      </c>
      <c r="J10" t="str">
        <f>IF([1]base!L105="Masculine","M",IF([1]base!L105="Féminine","F","X"))</f>
        <v>F</v>
      </c>
      <c r="K10">
        <f>[1]base!A105</f>
        <v>197</v>
      </c>
      <c r="L10" t="s">
        <v>260</v>
      </c>
      <c r="N10">
        <f>MIN([1]base!G105,[1]base!K105)</f>
        <v>2005</v>
      </c>
      <c r="P10" t="str">
        <f>[1]base!N105</f>
        <v>Minime</v>
      </c>
      <c r="S10" t="str">
        <f>[1]base!C105</f>
        <v>ACBB Triathlon</v>
      </c>
      <c r="U10" t="s">
        <v>258</v>
      </c>
    </row>
    <row r="11" spans="1:70" x14ac:dyDescent="0.25">
      <c r="A11" t="str">
        <f>CONCATENATE([1]base!D106,"/",[1]base!H106)</f>
        <v>MAENHAUT/AUGER</v>
      </c>
      <c r="B11" t="str">
        <f>CONCATENATE([1]base!E106,"/",[1]base!I106)</f>
        <v>Malo/Brieuc</v>
      </c>
      <c r="J11" t="str">
        <f>IF([1]base!L106="Masculine","M",IF([1]base!L106="Féminine","F","X"))</f>
        <v>M</v>
      </c>
      <c r="K11">
        <f>[1]base!A106</f>
        <v>198</v>
      </c>
      <c r="L11" t="s">
        <v>259</v>
      </c>
      <c r="N11">
        <f>MIN([1]base!G106,[1]base!K106)</f>
        <v>2005</v>
      </c>
      <c r="P11" t="str">
        <f>[1]base!N106</f>
        <v>Minime</v>
      </c>
      <c r="S11" t="str">
        <f>[1]base!C106</f>
        <v>ACBB Triathlon</v>
      </c>
      <c r="U11" t="s">
        <v>258</v>
      </c>
    </row>
    <row r="12" spans="1:70" x14ac:dyDescent="0.25">
      <c r="A12" t="str">
        <f>CONCATENATE([1]base!D107,"/",[1]base!H107)</f>
        <v>TRENDAFILOV/GUTTON</v>
      </c>
      <c r="B12" t="str">
        <f>CONCATENATE([1]base!E107,"/",[1]base!I107)</f>
        <v>Nicolas/Victor</v>
      </c>
      <c r="J12" t="str">
        <f>IF([1]base!L107="Masculine","M",IF([1]base!L107="Féminine","F","X"))</f>
        <v>M</v>
      </c>
      <c r="K12">
        <f>[1]base!A107</f>
        <v>199</v>
      </c>
      <c r="L12" t="s">
        <v>259</v>
      </c>
      <c r="N12">
        <f>MIN([1]base!G107,[1]base!K107)</f>
        <v>2005</v>
      </c>
      <c r="P12" t="str">
        <f>[1]base!N107</f>
        <v>Minime</v>
      </c>
      <c r="S12" t="str">
        <f>[1]base!C107</f>
        <v>ACBB Triathlon</v>
      </c>
      <c r="U12" t="s">
        <v>258</v>
      </c>
    </row>
    <row r="13" spans="1:70" x14ac:dyDescent="0.25">
      <c r="A13" t="str">
        <f>CONCATENATE([1]base!D108,"/",[1]base!H108)</f>
        <v>CONTRI/PITETTE</v>
      </c>
      <c r="B13" t="str">
        <f>CONCATENATE([1]base!E108,"/",[1]base!I108)</f>
        <v>Florian/Cassandre</v>
      </c>
      <c r="J13" t="str">
        <f>IF([1]base!L108="Masculine","M",IF([1]base!L108="Féminine","F","X"))</f>
        <v>M</v>
      </c>
      <c r="K13">
        <f>[1]base!A108</f>
        <v>128</v>
      </c>
      <c r="L13" t="s">
        <v>259</v>
      </c>
      <c r="N13">
        <f>MIN([1]base!G108,[1]base!K108)</f>
        <v>2005</v>
      </c>
      <c r="P13" t="str">
        <f>[1]base!N108</f>
        <v>Minime</v>
      </c>
      <c r="S13" t="str">
        <f>[1]base!C108</f>
        <v>BFTRI</v>
      </c>
      <c r="U13" t="s">
        <v>258</v>
      </c>
    </row>
    <row r="14" spans="1:70" x14ac:dyDescent="0.25">
      <c r="A14" t="str">
        <f>CONCATENATE([1]base!D109,"/",[1]base!H109)</f>
        <v>LOLLIA/FLOQUET</v>
      </c>
      <c r="B14" t="str">
        <f>CONCATENATE([1]base!E109,"/",[1]base!I109)</f>
        <v>Kéziah/Kélian</v>
      </c>
      <c r="J14" t="str">
        <f>IF([1]base!L109="Masculine","M",IF([1]base!L109="Féminine","F","X"))</f>
        <v>M</v>
      </c>
      <c r="K14">
        <f>[1]base!A109</f>
        <v>129</v>
      </c>
      <c r="L14" t="s">
        <v>259</v>
      </c>
      <c r="N14">
        <f>MIN([1]base!G109,[1]base!K109)</f>
        <v>2006</v>
      </c>
      <c r="P14" t="str">
        <f>[1]base!N109</f>
        <v>Minime</v>
      </c>
      <c r="S14" t="str">
        <f>[1]base!C109</f>
        <v>BFTRI</v>
      </c>
      <c r="U14" t="s">
        <v>258</v>
      </c>
    </row>
    <row r="15" spans="1:70" x14ac:dyDescent="0.25">
      <c r="A15" t="str">
        <f>CONCATENATE([1]base!D110,"/",[1]base!H110)</f>
        <v>GERANIO/DELZENNE</v>
      </c>
      <c r="B15" t="str">
        <f>CONCATENATE([1]base!E110,"/",[1]base!I110)</f>
        <v>Valentin/Lou</v>
      </c>
      <c r="J15" t="str">
        <f>IF([1]base!L110="Masculine","M",IF([1]base!L110="Féminine","F","X"))</f>
        <v>M</v>
      </c>
      <c r="K15">
        <f>[1]base!A110</f>
        <v>130</v>
      </c>
      <c r="L15" t="s">
        <v>259</v>
      </c>
      <c r="N15">
        <f>MIN([1]base!G110,[1]base!K110)</f>
        <v>2006</v>
      </c>
      <c r="P15" t="str">
        <f>[1]base!N110</f>
        <v>Minime</v>
      </c>
      <c r="S15" t="str">
        <f>[1]base!C110</f>
        <v>BFTRI</v>
      </c>
      <c r="U15" t="s">
        <v>258</v>
      </c>
    </row>
    <row r="16" spans="1:70" x14ac:dyDescent="0.25">
      <c r="A16" t="str">
        <f>CONCATENATE([1]base!D111,"/",[1]base!H111)</f>
        <v>GUECHTOULI/LE BARON</v>
      </c>
      <c r="B16" t="str">
        <f>CONCATENATE([1]base!E111,"/",[1]base!I111)</f>
        <v>Lucas/Adrien</v>
      </c>
      <c r="J16" t="str">
        <f>IF([1]base!L111="Masculine","M",IF([1]base!L111="Féminine","F","X"))</f>
        <v>M</v>
      </c>
      <c r="K16">
        <f>[1]base!A111</f>
        <v>131</v>
      </c>
      <c r="L16" t="s">
        <v>259</v>
      </c>
      <c r="N16">
        <f>MIN([1]base!G111,[1]base!K111)</f>
        <v>2006</v>
      </c>
      <c r="P16" t="str">
        <f>[1]base!N111</f>
        <v>Minime</v>
      </c>
      <c r="S16" t="str">
        <f>[1]base!C111</f>
        <v>BFTRI</v>
      </c>
      <c r="U16" t="s">
        <v>258</v>
      </c>
    </row>
    <row r="17" spans="1:21" x14ac:dyDescent="0.25">
      <c r="A17" t="str">
        <f>CONCATENATE([1]base!D112,"/",[1]base!H112)</f>
        <v xml:space="preserve">Bourgouin/Lebris </v>
      </c>
      <c r="B17" t="str">
        <f>CONCATENATE([1]base!E112,"/",[1]base!I112)</f>
        <v>Alec/Ronan</v>
      </c>
      <c r="J17" t="str">
        <f>IF([1]base!L112="Masculine","M",IF([1]base!L112="Féminine","F","X"))</f>
        <v>M</v>
      </c>
      <c r="K17">
        <f>[1]base!A112</f>
        <v>95</v>
      </c>
      <c r="L17" t="s">
        <v>259</v>
      </c>
      <c r="N17">
        <f>MIN([1]base!G112,[1]base!K112)</f>
        <v>2006</v>
      </c>
      <c r="P17" t="str">
        <f>[1]base!N112</f>
        <v>Minime</v>
      </c>
      <c r="S17" t="str">
        <f>[1]base!C112</f>
        <v>CA ORSAY TRIATHLON</v>
      </c>
      <c r="U17" t="s">
        <v>258</v>
      </c>
    </row>
    <row r="18" spans="1:21" x14ac:dyDescent="0.25">
      <c r="A18" t="str">
        <f>CONCATENATE([1]base!D113,"/",[1]base!H113)</f>
        <v>Marti-Brosse/Galluteau</v>
      </c>
      <c r="B18" t="str">
        <f>CONCATENATE([1]base!E113,"/",[1]base!I113)</f>
        <v>Malena /Maria</v>
      </c>
      <c r="J18" t="str">
        <f>IF([1]base!L113="Masculine","M",IF([1]base!L113="Féminine","F","X"))</f>
        <v>F</v>
      </c>
      <c r="K18">
        <f>[1]base!A113</f>
        <v>96</v>
      </c>
      <c r="L18" t="s">
        <v>260</v>
      </c>
      <c r="N18">
        <f>MIN([1]base!G113,[1]base!K113)</f>
        <v>2006</v>
      </c>
      <c r="P18" t="str">
        <f>[1]base!N113</f>
        <v>Minime</v>
      </c>
      <c r="S18" t="str">
        <f>[1]base!C113</f>
        <v>CA ORSAY TRIATHLON</v>
      </c>
      <c r="U18" t="s">
        <v>258</v>
      </c>
    </row>
    <row r="19" spans="1:21" x14ac:dyDescent="0.25">
      <c r="A19" t="str">
        <f>CONCATENATE([1]base!D114,"/",[1]base!H114)</f>
        <v>Vial/DEMARIGNY</v>
      </c>
      <c r="B19" t="str">
        <f>CONCATENATE([1]base!E114,"/",[1]base!I114)</f>
        <v>Mathis/Alban</v>
      </c>
      <c r="J19" t="str">
        <f>IF([1]base!L114="Masculine","M",IF([1]base!L114="Féminine","F","X"))</f>
        <v>M</v>
      </c>
      <c r="K19">
        <f>[1]base!A114</f>
        <v>164</v>
      </c>
      <c r="L19" t="s">
        <v>259</v>
      </c>
      <c r="N19">
        <f>MIN([1]base!G114,[1]base!K114)</f>
        <v>2006</v>
      </c>
      <c r="P19" t="str">
        <f>[1]base!N114</f>
        <v>Minime</v>
      </c>
      <c r="S19" t="str">
        <f>[1]base!C114</f>
        <v>Champigny Triathlon</v>
      </c>
      <c r="U19" t="s">
        <v>258</v>
      </c>
    </row>
    <row r="20" spans="1:21" x14ac:dyDescent="0.25">
      <c r="A20" t="str">
        <f>CONCATENATE([1]base!D115,"/",[1]base!H115)</f>
        <v>Perrotin/BENIS</v>
      </c>
      <c r="B20" t="str">
        <f>CONCATENATE([1]base!E115,"/",[1]base!I115)</f>
        <v>Etienne/Clément</v>
      </c>
      <c r="J20" t="str">
        <f>IF([1]base!L115="Masculine","M",IF([1]base!L115="Féminine","F","X"))</f>
        <v>M</v>
      </c>
      <c r="K20">
        <f>[1]base!A115</f>
        <v>165</v>
      </c>
      <c r="L20" t="s">
        <v>259</v>
      </c>
      <c r="N20">
        <f>MIN([1]base!G115,[1]base!K115)</f>
        <v>2006</v>
      </c>
      <c r="P20" t="str">
        <f>[1]base!N115</f>
        <v>Minime</v>
      </c>
      <c r="S20" t="str">
        <f>[1]base!C115</f>
        <v>Champigny Triathlon</v>
      </c>
      <c r="U20" t="s">
        <v>258</v>
      </c>
    </row>
    <row r="21" spans="1:21" x14ac:dyDescent="0.25">
      <c r="A21" t="str">
        <f>CONCATENATE([1]base!D116,"/",[1]base!H116)</f>
        <v>BOULAT/Le Garrec</v>
      </c>
      <c r="B21" t="str">
        <f>CONCATENATE([1]base!E116,"/",[1]base!I116)</f>
        <v>Alexandre/Malo</v>
      </c>
      <c r="J21" t="str">
        <f>IF([1]base!L116="Masculine","M",IF([1]base!L116="Féminine","F","X"))</f>
        <v>M</v>
      </c>
      <c r="K21">
        <f>[1]base!A116</f>
        <v>166</v>
      </c>
      <c r="L21" t="s">
        <v>259</v>
      </c>
      <c r="N21">
        <f>MIN([1]base!G116,[1]base!K116)</f>
        <v>2005</v>
      </c>
      <c r="P21" t="str">
        <f>[1]base!N116</f>
        <v>Minime</v>
      </c>
      <c r="S21" t="str">
        <f>[1]base!C116</f>
        <v>Champigny Triathlon</v>
      </c>
      <c r="U21" t="s">
        <v>258</v>
      </c>
    </row>
    <row r="22" spans="1:21" x14ac:dyDescent="0.25">
      <c r="A22" t="str">
        <f>CONCATENATE([1]base!D117,"/",[1]base!H117)</f>
        <v>PERIGUEUX/GILSON</v>
      </c>
      <c r="B22" t="str">
        <f>CONCATENATE([1]base!E117,"/",[1]base!I117)</f>
        <v>Thais/Chiara</v>
      </c>
      <c r="J22" t="str">
        <f>IF([1]base!L117="Masculine","M",IF([1]base!L117="Féminine","F","X"))</f>
        <v>F</v>
      </c>
      <c r="K22">
        <f>[1]base!A117</f>
        <v>167</v>
      </c>
      <c r="L22" t="s">
        <v>260</v>
      </c>
      <c r="N22">
        <f>MIN([1]base!G117,[1]base!K117)</f>
        <v>2005</v>
      </c>
      <c r="P22" t="str">
        <f>[1]base!N117</f>
        <v>Minime</v>
      </c>
      <c r="S22" t="str">
        <f>[1]base!C117</f>
        <v>Champigny Triathlon</v>
      </c>
      <c r="U22" t="s">
        <v>258</v>
      </c>
    </row>
    <row r="23" spans="1:21" x14ac:dyDescent="0.25">
      <c r="A23" t="str">
        <f>CONCATENATE([1]base!D118,"/",[1]base!H118)</f>
        <v>LEVEAU/JOUBAUD</v>
      </c>
      <c r="B23" t="str">
        <f>CONCATENATE([1]base!E118,"/",[1]base!I118)</f>
        <v>ROMANE/MAELLE</v>
      </c>
      <c r="J23" t="str">
        <f>IF([1]base!L118="Masculine","M",IF([1]base!L118="Féminine","F","X"))</f>
        <v>F</v>
      </c>
      <c r="K23">
        <f>[1]base!A118</f>
        <v>168</v>
      </c>
      <c r="L23" t="s">
        <v>260</v>
      </c>
      <c r="N23">
        <f>MIN([1]base!G118,[1]base!K118)</f>
        <v>2005</v>
      </c>
      <c r="P23" t="str">
        <f>[1]base!N118</f>
        <v>Minime</v>
      </c>
      <c r="S23" t="str">
        <f>[1]base!C118</f>
        <v>Champigny Triathlon</v>
      </c>
      <c r="U23" t="s">
        <v>258</v>
      </c>
    </row>
    <row r="24" spans="1:21" x14ac:dyDescent="0.25">
      <c r="A24" t="str">
        <f>CONCATENATE([1]base!D119,"/",[1]base!H119)</f>
        <v>BAUSSERON/MOREAU</v>
      </c>
      <c r="B24" t="str">
        <f>CONCATENATE([1]base!E119,"/",[1]base!I119)</f>
        <v>Boris/Auguste</v>
      </c>
      <c r="J24" t="str">
        <f>IF([1]base!L119="Masculine","M",IF([1]base!L119="Féminine","F","X"))</f>
        <v>M</v>
      </c>
      <c r="K24">
        <f>[1]base!A119</f>
        <v>141</v>
      </c>
      <c r="L24" t="s">
        <v>259</v>
      </c>
      <c r="N24">
        <f>MIN([1]base!G119,[1]base!K119)</f>
        <v>2006</v>
      </c>
      <c r="P24" t="str">
        <f>[1]base!N119</f>
        <v>Minime</v>
      </c>
      <c r="S24" t="str">
        <f>[1]base!C119</f>
        <v>CNP</v>
      </c>
      <c r="U24" t="s">
        <v>258</v>
      </c>
    </row>
    <row r="25" spans="1:21" x14ac:dyDescent="0.25">
      <c r="A25" t="str">
        <f>CONCATENATE([1]base!D120,"/",[1]base!H120)</f>
        <v>TANCREZ/MAZIER</v>
      </c>
      <c r="B25" t="str">
        <f>CONCATENATE([1]base!E120,"/",[1]base!I120)</f>
        <v>Maxime/Adam</v>
      </c>
      <c r="J25" t="str">
        <f>IF([1]base!L120="Masculine","M",IF([1]base!L120="Féminine","F","X"))</f>
        <v>M</v>
      </c>
      <c r="K25">
        <f>[1]base!A120</f>
        <v>142</v>
      </c>
      <c r="L25" t="s">
        <v>259</v>
      </c>
      <c r="N25">
        <f>MIN([1]base!G120,[1]base!K120)</f>
        <v>2006</v>
      </c>
      <c r="P25" t="str">
        <f>[1]base!N120</f>
        <v>Minime</v>
      </c>
      <c r="S25" t="str">
        <f>[1]base!C120</f>
        <v>CNP</v>
      </c>
      <c r="U25" t="s">
        <v>258</v>
      </c>
    </row>
    <row r="26" spans="1:21" x14ac:dyDescent="0.25">
      <c r="A26" t="str">
        <f>CONCATENATE([1]base!D121,"/",[1]base!H121)</f>
        <v>SIMON/GONTIER</v>
      </c>
      <c r="B26" t="str">
        <f>CONCATENATE([1]base!E121,"/",[1]base!I121)</f>
        <v>Pauline/Aymeric</v>
      </c>
      <c r="J26" t="str">
        <f>IF([1]base!L121="Masculine","M",IF([1]base!L121="Féminine","F","X"))</f>
        <v>M</v>
      </c>
      <c r="K26">
        <f>[1]base!A121</f>
        <v>143</v>
      </c>
      <c r="L26" t="s">
        <v>259</v>
      </c>
      <c r="N26">
        <f>MIN([1]base!G121,[1]base!K121)</f>
        <v>2005</v>
      </c>
      <c r="P26" t="str">
        <f>[1]base!N121</f>
        <v>Minime</v>
      </c>
      <c r="S26" t="str">
        <f>[1]base!C121</f>
        <v>CNP</v>
      </c>
      <c r="U26" t="s">
        <v>258</v>
      </c>
    </row>
    <row r="27" spans="1:21" x14ac:dyDescent="0.25">
      <c r="A27" t="str">
        <f>CONCATENATE([1]base!D122,"/",[1]base!H122)</f>
        <v>SERIEYS/SCHOEN</v>
      </c>
      <c r="B27" t="str">
        <f>CONCATENATE([1]base!E122,"/",[1]base!I122)</f>
        <v>Anton/Florent</v>
      </c>
      <c r="J27" t="str">
        <f>IF([1]base!L122="Masculine","M",IF([1]base!L122="Féminine","F","X"))</f>
        <v>M</v>
      </c>
      <c r="K27">
        <f>[1]base!A122</f>
        <v>144</v>
      </c>
      <c r="L27" t="s">
        <v>259</v>
      </c>
      <c r="N27">
        <f>MIN([1]base!G122,[1]base!K122)</f>
        <v>2005</v>
      </c>
      <c r="P27" t="str">
        <f>[1]base!N122</f>
        <v>Minime</v>
      </c>
      <c r="S27" t="str">
        <f>[1]base!C122</f>
        <v>CNP</v>
      </c>
      <c r="U27" t="s">
        <v>258</v>
      </c>
    </row>
    <row r="28" spans="1:21" x14ac:dyDescent="0.25">
      <c r="A28" t="str">
        <f>CONCATENATE([1]base!D123,"/",[1]base!H123)</f>
        <v>de Lamberterie/Bodet</v>
      </c>
      <c r="B28" t="str">
        <f>CONCATENATE([1]base!E123,"/",[1]base!I123)</f>
        <v>Antonio/Arthur</v>
      </c>
      <c r="J28" t="str">
        <f>IF([1]base!L123="Masculine","M",IF([1]base!L123="Féminine","F","X"))</f>
        <v>M</v>
      </c>
      <c r="K28">
        <f>[1]base!A123</f>
        <v>169</v>
      </c>
      <c r="L28" t="s">
        <v>259</v>
      </c>
      <c r="N28">
        <f>MIN([1]base!G123,[1]base!K123)</f>
        <v>2005</v>
      </c>
      <c r="P28" t="str">
        <f>[1]base!N123</f>
        <v>Minime</v>
      </c>
      <c r="S28" t="str">
        <f>[1]base!C123</f>
        <v>Courbevoie Triathlon</v>
      </c>
      <c r="U28" t="s">
        <v>258</v>
      </c>
    </row>
    <row r="29" spans="1:21" x14ac:dyDescent="0.25">
      <c r="A29" t="str">
        <f>CONCATENATE([1]base!D124,"/",[1]base!H124)</f>
        <v>jouffrey/bordes</v>
      </c>
      <c r="B29" t="str">
        <f>CONCATENATE([1]base!E124,"/",[1]base!I124)</f>
        <v>guillaume/Adrien</v>
      </c>
      <c r="J29" t="str">
        <f>IF([1]base!L124="Masculine","M",IF([1]base!L124="Féminine","F","X"))</f>
        <v>M</v>
      </c>
      <c r="K29">
        <f>[1]base!A124</f>
        <v>170</v>
      </c>
      <c r="L29" t="s">
        <v>259</v>
      </c>
      <c r="N29">
        <f>MIN([1]base!G124,[1]base!K124)</f>
        <v>2006</v>
      </c>
      <c r="P29" t="str">
        <f>[1]base!N124</f>
        <v>Minime</v>
      </c>
      <c r="S29" t="str">
        <f>[1]base!C124</f>
        <v>Courbevoie Triathlon</v>
      </c>
      <c r="U29" t="s">
        <v>258</v>
      </c>
    </row>
    <row r="30" spans="1:21" x14ac:dyDescent="0.25">
      <c r="A30" t="str">
        <f>CONCATENATE([1]base!D125,"/",[1]base!H125)</f>
        <v>TISSIER/Coisnon</v>
      </c>
      <c r="B30" t="str">
        <f>CONCATENATE([1]base!E125,"/",[1]base!I125)</f>
        <v>Maxence/Hugo</v>
      </c>
      <c r="J30" t="str">
        <f>IF([1]base!L125="Masculine","M",IF([1]base!L125="Féminine","F","X"))</f>
        <v>M</v>
      </c>
      <c r="K30">
        <f>[1]base!A125</f>
        <v>171</v>
      </c>
      <c r="L30" t="s">
        <v>259</v>
      </c>
      <c r="N30">
        <f>MIN([1]base!G125,[1]base!K125)</f>
        <v>2006</v>
      </c>
      <c r="P30" t="str">
        <f>[1]base!N125</f>
        <v>Minime</v>
      </c>
      <c r="S30" t="str">
        <f>[1]base!C125</f>
        <v>Courbevoie Triathlon</v>
      </c>
      <c r="U30" t="s">
        <v>258</v>
      </c>
    </row>
    <row r="31" spans="1:21" x14ac:dyDescent="0.25">
      <c r="A31" t="str">
        <f>CONCATENATE([1]base!D126,"/",[1]base!H126)</f>
        <v>Dedouche/Soltani</v>
      </c>
      <c r="B31" t="str">
        <f>CONCATENATE([1]base!E126,"/",[1]base!I126)</f>
        <v>Mathys/Nael</v>
      </c>
      <c r="J31" t="str">
        <f>IF([1]base!L126="Masculine","M",IF([1]base!L126="Féminine","F","X"))</f>
        <v>M</v>
      </c>
      <c r="K31">
        <f>[1]base!A126</f>
        <v>158</v>
      </c>
      <c r="L31" t="s">
        <v>259</v>
      </c>
      <c r="N31">
        <f>MIN([1]base!G126,[1]base!K126)</f>
        <v>2005</v>
      </c>
      <c r="P31" t="str">
        <f>[1]base!N126</f>
        <v>Minime</v>
      </c>
      <c r="S31" t="str">
        <f>[1]base!C126</f>
        <v>EC Sartrouville</v>
      </c>
      <c r="U31" t="s">
        <v>258</v>
      </c>
    </row>
    <row r="32" spans="1:21" x14ac:dyDescent="0.25">
      <c r="A32" t="str">
        <f>CONCATENATE([1]base!D127,"/",[1]base!H127)</f>
        <v>Decugniere/Mazghi</v>
      </c>
      <c r="B32" t="str">
        <f>CONCATENATE([1]base!E127,"/",[1]base!I127)</f>
        <v>Juliette/Manel</v>
      </c>
      <c r="J32" t="str">
        <f>IF([1]base!L127="Masculine","M",IF([1]base!L127="Féminine","F","X"))</f>
        <v>F</v>
      </c>
      <c r="K32">
        <f>[1]base!A127</f>
        <v>159</v>
      </c>
      <c r="L32" t="s">
        <v>260</v>
      </c>
      <c r="N32">
        <f>MIN([1]base!G127,[1]base!K127)</f>
        <v>2006</v>
      </c>
      <c r="P32" t="str">
        <f>[1]base!N127</f>
        <v>Minime</v>
      </c>
      <c r="S32" t="str">
        <f>[1]base!C127</f>
        <v>EC Sartrouville</v>
      </c>
      <c r="U32" t="s">
        <v>258</v>
      </c>
    </row>
    <row r="33" spans="1:21" x14ac:dyDescent="0.25">
      <c r="A33" t="str">
        <f>CONCATENATE([1]base!D128,"/",[1]base!H128)</f>
        <v>Sidhom/Bossard</v>
      </c>
      <c r="B33" t="str">
        <f>CONCATENATE([1]base!E128,"/",[1]base!I128)</f>
        <v>Yanis/Martin</v>
      </c>
      <c r="J33" t="str">
        <f>IF([1]base!L128="Masculine","M",IF([1]base!L128="Féminine","F","X"))</f>
        <v>M</v>
      </c>
      <c r="K33">
        <f>[1]base!A128</f>
        <v>160</v>
      </c>
      <c r="L33" t="s">
        <v>259</v>
      </c>
      <c r="N33">
        <f>MIN([1]base!G128,[1]base!K128)</f>
        <v>2006</v>
      </c>
      <c r="P33" t="str">
        <f>[1]base!N128</f>
        <v>Minime</v>
      </c>
      <c r="S33" t="str">
        <f>[1]base!C128</f>
        <v>EC Sartrouville</v>
      </c>
      <c r="U33" t="s">
        <v>258</v>
      </c>
    </row>
    <row r="34" spans="1:21" x14ac:dyDescent="0.25">
      <c r="A34" t="str">
        <f>CONCATENATE([1]base!D129,"/",[1]base!H129)</f>
        <v>Ouaret/Scalabre</v>
      </c>
      <c r="B34" t="str">
        <f>CONCATENATE([1]base!E129,"/",[1]base!I129)</f>
        <v>Rayane/Arthur</v>
      </c>
      <c r="J34" t="str">
        <f>IF([1]base!L129="Masculine","M",IF([1]base!L129="Féminine","F","X"))</f>
        <v>M</v>
      </c>
      <c r="K34">
        <f>[1]base!A129</f>
        <v>161</v>
      </c>
      <c r="L34" t="s">
        <v>259</v>
      </c>
      <c r="N34">
        <f>MIN([1]base!G129,[1]base!K129)</f>
        <v>2006</v>
      </c>
      <c r="P34" t="str">
        <f>[1]base!N129</f>
        <v>Minime</v>
      </c>
      <c r="S34" t="str">
        <f>[1]base!C129</f>
        <v>EC Sartrouville</v>
      </c>
      <c r="U34" t="s">
        <v>258</v>
      </c>
    </row>
    <row r="35" spans="1:21" x14ac:dyDescent="0.25">
      <c r="A35" t="str">
        <f>CONCATENATE([1]base!D130,"/",[1]base!H130)</f>
        <v>Py/Guedon</v>
      </c>
      <c r="B35" t="str">
        <f>CONCATENATE([1]base!E130,"/",[1]base!I130)</f>
        <v>Adrien/Killian</v>
      </c>
      <c r="J35" t="str">
        <f>IF([1]base!L130="Masculine","M",IF([1]base!L130="Féminine","F","X"))</f>
        <v>M</v>
      </c>
      <c r="K35">
        <f>[1]base!A130</f>
        <v>162</v>
      </c>
      <c r="L35" t="s">
        <v>259</v>
      </c>
      <c r="N35">
        <f>MIN([1]base!G130,[1]base!K130)</f>
        <v>2006</v>
      </c>
      <c r="P35" t="str">
        <f>[1]base!N130</f>
        <v>Minime</v>
      </c>
      <c r="S35" t="str">
        <f>[1]base!C130</f>
        <v>EC Sartrouville</v>
      </c>
      <c r="U35" t="s">
        <v>258</v>
      </c>
    </row>
    <row r="36" spans="1:21" x14ac:dyDescent="0.25">
      <c r="A36" t="str">
        <f>CONCATENATE([1]base!D131,"/",[1]base!H131)</f>
        <v>Perche/</v>
      </c>
      <c r="B36" t="str">
        <f>CONCATENATE([1]base!E131,"/",[1]base!I131)</f>
        <v>Titouan/</v>
      </c>
      <c r="J36" t="str">
        <f>IF([1]base!L131="Masculine","M",IF([1]base!L131="Féminine","F","X"))</f>
        <v>M</v>
      </c>
      <c r="K36">
        <f>[1]base!A131</f>
        <v>163</v>
      </c>
      <c r="L36" t="s">
        <v>259</v>
      </c>
      <c r="N36">
        <f>MIN([1]base!G131,[1]base!K131)</f>
        <v>2006</v>
      </c>
      <c r="P36" t="str">
        <f>[1]base!N131</f>
        <v>Minime</v>
      </c>
      <c r="S36" t="str">
        <f>[1]base!C131</f>
        <v>EC Sartrouville</v>
      </c>
      <c r="U36" t="s">
        <v>258</v>
      </c>
    </row>
    <row r="37" spans="1:21" x14ac:dyDescent="0.25">
      <c r="A37" t="str">
        <f>CONCATENATE([1]base!D132,"/",[1]base!H132)</f>
        <v>GEFFROY/FELICIAGGI</v>
      </c>
      <c r="B37" t="str">
        <f>CONCATENATE([1]base!E132,"/",[1]base!I132)</f>
        <v>TIMEO/ABEL</v>
      </c>
      <c r="J37" t="str">
        <f>IF([1]base!L132="Masculine","M",IF([1]base!L132="Féminine","F","X"))</f>
        <v>M</v>
      </c>
      <c r="K37">
        <f>[1]base!A132</f>
        <v>200</v>
      </c>
      <c r="L37" t="s">
        <v>259</v>
      </c>
      <c r="N37">
        <f>MIN([1]base!G132,[1]base!K132)</f>
        <v>2005</v>
      </c>
      <c r="P37" t="str">
        <f>[1]base!N132</f>
        <v>Minime</v>
      </c>
      <c r="S37" t="str">
        <f>[1]base!C132</f>
        <v>ENVY</v>
      </c>
      <c r="U37" t="s">
        <v>258</v>
      </c>
    </row>
    <row r="38" spans="1:21" x14ac:dyDescent="0.25">
      <c r="A38" t="str">
        <f>CONCATENATE([1]base!D133,"/",[1]base!H133)</f>
        <v>WEPPE/DEMANNET-LOUVET</v>
      </c>
      <c r="B38" t="str">
        <f>CONCATENATE([1]base!E133,"/",[1]base!I133)</f>
        <v>KORENTIN/KESSY</v>
      </c>
      <c r="J38" t="str">
        <f>IF([1]base!L133="Masculine","M",IF([1]base!L133="Féminine","F","X"))</f>
        <v>M</v>
      </c>
      <c r="K38">
        <f>[1]base!A133</f>
        <v>201</v>
      </c>
      <c r="L38" t="s">
        <v>259</v>
      </c>
      <c r="N38">
        <f>MIN([1]base!G133,[1]base!K133)</f>
        <v>2006</v>
      </c>
      <c r="P38" t="str">
        <f>[1]base!N133</f>
        <v>Minime</v>
      </c>
      <c r="S38" t="str">
        <f>[1]base!C133</f>
        <v>ENVY</v>
      </c>
      <c r="U38" t="s">
        <v>258</v>
      </c>
    </row>
    <row r="39" spans="1:21" x14ac:dyDescent="0.25">
      <c r="A39" t="str">
        <f>CONCATENATE([1]base!D134,"/",[1]base!H134)</f>
        <v>Mocho/Guyot</v>
      </c>
      <c r="B39" t="str">
        <f>CONCATENATE([1]base!E134,"/",[1]base!I134)</f>
        <v>Baptiste/Timothe</v>
      </c>
      <c r="J39" t="str">
        <f>IF([1]base!L134="Masculine","M",IF([1]base!L134="Féminine","F","X"))</f>
        <v>M</v>
      </c>
      <c r="K39">
        <f>[1]base!A134</f>
        <v>172</v>
      </c>
      <c r="L39" t="s">
        <v>259</v>
      </c>
      <c r="N39">
        <f>MIN([1]base!G134,[1]base!K134)</f>
        <v>2006</v>
      </c>
      <c r="P39" t="str">
        <f>[1]base!N134</f>
        <v>Minime</v>
      </c>
      <c r="S39" t="str">
        <f>[1]base!C134</f>
        <v>Issy Triathlon</v>
      </c>
      <c r="U39" t="s">
        <v>258</v>
      </c>
    </row>
    <row r="40" spans="1:21" x14ac:dyDescent="0.25">
      <c r="A40" t="str">
        <f>CONCATENATE([1]base!D135,"/",[1]base!H135)</f>
        <v>Fenichel/Souid Oliveras</v>
      </c>
      <c r="B40" t="str">
        <f>CONCATENATE([1]base!E135,"/",[1]base!I135)</f>
        <v>Malo/Adrien</v>
      </c>
      <c r="J40" t="str">
        <f>IF([1]base!L135="Masculine","M",IF([1]base!L135="Féminine","F","X"))</f>
        <v>M</v>
      </c>
      <c r="K40">
        <f>[1]base!A135</f>
        <v>173</v>
      </c>
      <c r="L40" t="s">
        <v>259</v>
      </c>
      <c r="N40">
        <f>MIN([1]base!G135,[1]base!K135)</f>
        <v>2005</v>
      </c>
      <c r="P40" t="str">
        <f>[1]base!N135</f>
        <v>Minime</v>
      </c>
      <c r="S40" t="str">
        <f>[1]base!C135</f>
        <v>Issy Triathlon</v>
      </c>
      <c r="U40" t="s">
        <v>258</v>
      </c>
    </row>
    <row r="41" spans="1:21" x14ac:dyDescent="0.25">
      <c r="A41" t="str">
        <f>CONCATENATE([1]base!D136,"/",[1]base!H136)</f>
        <v>Pinochet/Hornez</v>
      </c>
      <c r="B41" t="str">
        <f>CONCATENATE([1]base!E136,"/",[1]base!I136)</f>
        <v>Vincent/Paul-Henri</v>
      </c>
      <c r="J41" t="str">
        <f>IF([1]base!L136="Masculine","M",IF([1]base!L136="Féminine","F","X"))</f>
        <v>M</v>
      </c>
      <c r="K41">
        <f>[1]base!A136</f>
        <v>174</v>
      </c>
      <c r="L41" t="s">
        <v>259</v>
      </c>
      <c r="N41">
        <f>MIN([1]base!G136,[1]base!K136)</f>
        <v>2005</v>
      </c>
      <c r="P41" t="str">
        <f>[1]base!N136</f>
        <v>Minime</v>
      </c>
      <c r="S41" t="str">
        <f>[1]base!C136</f>
        <v>Issy Triathlon</v>
      </c>
      <c r="U41" t="s">
        <v>258</v>
      </c>
    </row>
    <row r="42" spans="1:21" x14ac:dyDescent="0.25">
      <c r="A42" t="str">
        <f>CONCATENATE([1]base!D137,"/",[1]base!H137)</f>
        <v>Affane/Dosseh</v>
      </c>
      <c r="B42" t="str">
        <f>CONCATENATE([1]base!E137,"/",[1]base!I137)</f>
        <v>Neil/Calvin</v>
      </c>
      <c r="J42" t="str">
        <f>IF([1]base!L137="Masculine","M",IF([1]base!L137="Féminine","F","X"))</f>
        <v>M</v>
      </c>
      <c r="K42">
        <f>[1]base!A137</f>
        <v>175</v>
      </c>
      <c r="L42" t="s">
        <v>259</v>
      </c>
      <c r="N42">
        <f>MIN([1]base!G137,[1]base!K137)</f>
        <v>2005</v>
      </c>
      <c r="P42" t="str">
        <f>[1]base!N137</f>
        <v>Minime</v>
      </c>
      <c r="S42" t="str">
        <f>[1]base!C137</f>
        <v>Issy Triathlon</v>
      </c>
      <c r="U42" t="s">
        <v>258</v>
      </c>
    </row>
    <row r="43" spans="1:21" x14ac:dyDescent="0.25">
      <c r="A43" t="str">
        <f>CONCATENATE([1]base!D138,"/",[1]base!H138)</f>
        <v>Maitre Captal/Bernard</v>
      </c>
      <c r="B43" t="str">
        <f>CONCATENATE([1]base!E138,"/",[1]base!I138)</f>
        <v>Louis/Joachim</v>
      </c>
      <c r="J43" t="str">
        <f>IF([1]base!L138="Masculine","M",IF([1]base!L138="Féminine","F","X"))</f>
        <v>M</v>
      </c>
      <c r="K43">
        <f>[1]base!A138</f>
        <v>176</v>
      </c>
      <c r="L43" t="s">
        <v>259</v>
      </c>
      <c r="N43">
        <f>MIN([1]base!G138,[1]base!K138)</f>
        <v>2005</v>
      </c>
      <c r="P43" t="str">
        <f>[1]base!N138</f>
        <v>Minime</v>
      </c>
      <c r="S43" t="str">
        <f>[1]base!C138</f>
        <v>Issy Triathlon</v>
      </c>
      <c r="U43" t="s">
        <v>258</v>
      </c>
    </row>
    <row r="44" spans="1:21" x14ac:dyDescent="0.25">
      <c r="A44" t="str">
        <f>CONCATENATE([1]base!D139,"/",[1]base!H139)</f>
        <v>SLIMANE/Bertrand</v>
      </c>
      <c r="B44" t="str">
        <f>CONCATENATE([1]base!E139,"/",[1]base!I139)</f>
        <v>CELINA/Mathilde</v>
      </c>
      <c r="J44" t="str">
        <f>IF([1]base!L139="Masculine","M",IF([1]base!L139="Féminine","F","X"))</f>
        <v>F</v>
      </c>
      <c r="K44">
        <f>[1]base!A139</f>
        <v>177</v>
      </c>
      <c r="L44" t="s">
        <v>260</v>
      </c>
      <c r="N44">
        <f>MIN([1]base!G139,[1]base!K139)</f>
        <v>2005</v>
      </c>
      <c r="P44" t="str">
        <f>[1]base!N139</f>
        <v>Minime</v>
      </c>
      <c r="S44" t="str">
        <f>[1]base!C139</f>
        <v>Issy Triathlon</v>
      </c>
      <c r="U44" t="s">
        <v>258</v>
      </c>
    </row>
    <row r="45" spans="1:21" x14ac:dyDescent="0.25">
      <c r="A45" t="str">
        <f>CONCATENATE([1]base!D140,"/",[1]base!H140)</f>
        <v>Cantais/MARCHAIS LEBRUN</v>
      </c>
      <c r="B45" t="str">
        <f>CONCATENATE([1]base!E140,"/",[1]base!I140)</f>
        <v>Liam/ETHAN</v>
      </c>
      <c r="J45" t="str">
        <f>IF([1]base!L140="Masculine","M",IF([1]base!L140="Féminine","F","X"))</f>
        <v>M</v>
      </c>
      <c r="K45">
        <f>[1]base!A140</f>
        <v>178</v>
      </c>
      <c r="L45" t="s">
        <v>259</v>
      </c>
      <c r="N45">
        <f>MIN([1]base!G140,[1]base!K140)</f>
        <v>2005</v>
      </c>
      <c r="P45" t="str">
        <f>[1]base!N140</f>
        <v>Minime</v>
      </c>
      <c r="S45" t="str">
        <f>[1]base!C140</f>
        <v>Issy Triathlon</v>
      </c>
      <c r="U45" t="s">
        <v>258</v>
      </c>
    </row>
    <row r="46" spans="1:21" x14ac:dyDescent="0.25">
      <c r="A46" t="str">
        <f>CONCATENATE([1]base!D141,"/",[1]base!H141)</f>
        <v>Dartois/Sonnenberg</v>
      </c>
      <c r="B46" t="str">
        <f>CONCATENATE([1]base!E141,"/",[1]base!I141)</f>
        <v xml:space="preserve">Lou/Lise </v>
      </c>
      <c r="J46" t="str">
        <f>IF([1]base!L141="Masculine","M",IF([1]base!L141="Féminine","F","X"))</f>
        <v>F</v>
      </c>
      <c r="K46">
        <f>[1]base!A141</f>
        <v>179</v>
      </c>
      <c r="L46" t="s">
        <v>260</v>
      </c>
      <c r="N46">
        <f>MIN([1]base!G141,[1]base!K141)</f>
        <v>2006</v>
      </c>
      <c r="P46" t="str">
        <f>[1]base!N141</f>
        <v>Minime</v>
      </c>
      <c r="S46" t="str">
        <f>[1]base!C141</f>
        <v>Issy Triathlon</v>
      </c>
      <c r="U46" t="s">
        <v>258</v>
      </c>
    </row>
    <row r="47" spans="1:21" x14ac:dyDescent="0.25">
      <c r="A47" t="str">
        <f>CONCATENATE([1]base!D142,"/",[1]base!H142)</f>
        <v>De Vial/Quemin</v>
      </c>
      <c r="B47" t="str">
        <f>CONCATENATE([1]base!E142,"/",[1]base!I142)</f>
        <v>Jeanne/Lou</v>
      </c>
      <c r="J47" t="str">
        <f>IF([1]base!L142="Masculine","M",IF([1]base!L142="Féminine","F","X"))</f>
        <v>F</v>
      </c>
      <c r="K47">
        <f>[1]base!A142</f>
        <v>180</v>
      </c>
      <c r="L47" t="s">
        <v>260</v>
      </c>
      <c r="N47">
        <f>MIN([1]base!G142,[1]base!K142)</f>
        <v>2005</v>
      </c>
      <c r="P47" t="str">
        <f>[1]base!N142</f>
        <v>Minime</v>
      </c>
      <c r="S47" t="str">
        <f>[1]base!C142</f>
        <v>Issy Triathlon</v>
      </c>
      <c r="U47" t="s">
        <v>258</v>
      </c>
    </row>
    <row r="48" spans="1:21" x14ac:dyDescent="0.25">
      <c r="A48" t="str">
        <f>CONCATENATE([1]base!D143,"/",[1]base!H143)</f>
        <v>Demange/SIRROTEAU</v>
      </c>
      <c r="B48" t="str">
        <f>CONCATENATE([1]base!E143,"/",[1]base!I143)</f>
        <v>Axel/CEDRIC</v>
      </c>
      <c r="J48" t="str">
        <f>IF([1]base!L143="Masculine","M",IF([1]base!L143="Féminine","F","X"))</f>
        <v>M</v>
      </c>
      <c r="K48">
        <f>[1]base!A143</f>
        <v>181</v>
      </c>
      <c r="L48" t="s">
        <v>259</v>
      </c>
      <c r="N48">
        <f>MIN([1]base!G143,[1]base!K143)</f>
        <v>2005</v>
      </c>
      <c r="P48" t="str">
        <f>[1]base!N143</f>
        <v>Minime</v>
      </c>
      <c r="S48" t="str">
        <f>[1]base!C143</f>
        <v>Issy Triathlon</v>
      </c>
      <c r="U48" t="s">
        <v>258</v>
      </c>
    </row>
    <row r="49" spans="1:21" x14ac:dyDescent="0.25">
      <c r="A49" t="str">
        <f>CONCATENATE([1]base!D144,"/",[1]base!H144)</f>
        <v>Driutti/Filipovic</v>
      </c>
      <c r="B49" t="str">
        <f>CONCATENATE([1]base!E144,"/",[1]base!I144)</f>
        <v>Chiara/Ana</v>
      </c>
      <c r="J49" t="str">
        <f>IF([1]base!L144="Masculine","M",IF([1]base!L144="Féminine","F","X"))</f>
        <v>F</v>
      </c>
      <c r="K49">
        <f>[1]base!A144</f>
        <v>182</v>
      </c>
      <c r="L49" t="s">
        <v>260</v>
      </c>
      <c r="N49">
        <f>MIN([1]base!G144,[1]base!K144)</f>
        <v>2005</v>
      </c>
      <c r="P49" t="str">
        <f>[1]base!N144</f>
        <v>Minime</v>
      </c>
      <c r="S49" t="str">
        <f>[1]base!C144</f>
        <v>Issy Triathlon</v>
      </c>
      <c r="U49" t="s">
        <v>258</v>
      </c>
    </row>
    <row r="50" spans="1:21" x14ac:dyDescent="0.25">
      <c r="A50" t="str">
        <f>CONCATENATE([1]base!D145,"/",[1]base!H145)</f>
        <v>Ekoko Kame/Segard</v>
      </c>
      <c r="B50" t="str">
        <f>CONCATENATE([1]base!E145,"/",[1]base!I145)</f>
        <v>Carla/Adèle</v>
      </c>
      <c r="J50" t="str">
        <f>IF([1]base!L145="Masculine","M",IF([1]base!L145="Féminine","F","X"))</f>
        <v>F</v>
      </c>
      <c r="K50">
        <f>[1]base!A145</f>
        <v>183</v>
      </c>
      <c r="L50" t="s">
        <v>260</v>
      </c>
      <c r="N50">
        <f>MIN([1]base!G145,[1]base!K145)</f>
        <v>2005</v>
      </c>
      <c r="P50" t="str">
        <f>[1]base!N145</f>
        <v>Minime</v>
      </c>
      <c r="S50" t="str">
        <f>[1]base!C145</f>
        <v>Issy Triathlon</v>
      </c>
      <c r="U50" t="s">
        <v>258</v>
      </c>
    </row>
    <row r="51" spans="1:21" x14ac:dyDescent="0.25">
      <c r="A51" t="str">
        <f>CONCATENATE([1]base!D146,"/",[1]base!H146)</f>
        <v>Grasset/Robilliard</v>
      </c>
      <c r="B51" t="str">
        <f>CONCATENATE([1]base!E146,"/",[1]base!I146)</f>
        <v>Ambre/Joséphine</v>
      </c>
      <c r="J51" t="str">
        <f>IF([1]base!L146="Masculine","M",IF([1]base!L146="Féminine","F","X"))</f>
        <v>F</v>
      </c>
      <c r="K51">
        <f>[1]base!A146</f>
        <v>184</v>
      </c>
      <c r="L51" t="s">
        <v>260</v>
      </c>
      <c r="N51">
        <f>MIN([1]base!G146,[1]base!K146)</f>
        <v>2006</v>
      </c>
      <c r="P51" t="str">
        <f>[1]base!N146</f>
        <v>Minime</v>
      </c>
      <c r="S51" t="str">
        <f>[1]base!C146</f>
        <v>Issy Triathlon</v>
      </c>
      <c r="U51" t="s">
        <v>258</v>
      </c>
    </row>
    <row r="52" spans="1:21" x14ac:dyDescent="0.25">
      <c r="A52" t="str">
        <f>CONCATENATE([1]base!D147,"/",[1]base!H147)</f>
        <v>Laborie/Guilbert</v>
      </c>
      <c r="B52" t="str">
        <f>CONCATENATE([1]base!E147,"/",[1]base!I147)</f>
        <v>Charlotte/Ilona</v>
      </c>
      <c r="J52" t="str">
        <f>IF([1]base!L147="Masculine","M",IF([1]base!L147="Féminine","F","X"))</f>
        <v>F</v>
      </c>
      <c r="K52">
        <f>[1]base!A147</f>
        <v>185</v>
      </c>
      <c r="L52" t="s">
        <v>260</v>
      </c>
      <c r="N52">
        <f>MIN([1]base!G147,[1]base!K147)</f>
        <v>2005</v>
      </c>
      <c r="P52" t="str">
        <f>[1]base!N147</f>
        <v>Minime</v>
      </c>
      <c r="S52" t="str">
        <f>[1]base!C147</f>
        <v>Issy Triathlon</v>
      </c>
      <c r="U52" t="s">
        <v>258</v>
      </c>
    </row>
    <row r="53" spans="1:21" x14ac:dyDescent="0.25">
      <c r="A53" t="str">
        <f>CONCATENATE([1]base!D148,"/",[1]base!H148)</f>
        <v>BAURY/Haye</v>
      </c>
      <c r="B53" t="str">
        <f>CONCATENATE([1]base!E148,"/",[1]base!I148)</f>
        <v>QUENTIN/Laura</v>
      </c>
      <c r="J53" t="str">
        <f>IF([1]base!L148="Masculine","M",IF([1]base!L148="Féminine","F","X"))</f>
        <v>M</v>
      </c>
      <c r="K53">
        <f>[1]base!A148</f>
        <v>186</v>
      </c>
      <c r="L53" t="s">
        <v>259</v>
      </c>
      <c r="N53">
        <f>MIN([1]base!G148,[1]base!K148)</f>
        <v>2006</v>
      </c>
      <c r="P53" t="str">
        <f>[1]base!N148</f>
        <v>Minime</v>
      </c>
      <c r="S53" t="str">
        <f>[1]base!C148</f>
        <v>Issy Triathlon</v>
      </c>
      <c r="U53" t="s">
        <v>258</v>
      </c>
    </row>
    <row r="54" spans="1:21" x14ac:dyDescent="0.25">
      <c r="A54" t="str">
        <f>CONCATENATE([1]base!D149,"/",[1]base!H149)</f>
        <v>CASSARA/Le Serviget</v>
      </c>
      <c r="B54" t="str">
        <f>CONCATENATE([1]base!E149,"/",[1]base!I149)</f>
        <v>EMMA/Mathilde</v>
      </c>
      <c r="J54" t="str">
        <f>IF([1]base!L149="Masculine","M",IF([1]base!L149="Féminine","F","X"))</f>
        <v>F</v>
      </c>
      <c r="K54">
        <f>[1]base!A149</f>
        <v>187</v>
      </c>
      <c r="L54" t="s">
        <v>260</v>
      </c>
      <c r="N54">
        <f>MIN([1]base!G149,[1]base!K149)</f>
        <v>2006</v>
      </c>
      <c r="P54" t="str">
        <f>[1]base!N149</f>
        <v>Minime</v>
      </c>
      <c r="S54" t="str">
        <f>[1]base!C149</f>
        <v>Issy Triathlon</v>
      </c>
      <c r="U54" t="s">
        <v>258</v>
      </c>
    </row>
    <row r="55" spans="1:21" x14ac:dyDescent="0.25">
      <c r="A55" t="str">
        <f>CONCATENATE([1]base!D150,"/",[1]base!H150)</f>
        <v>Mignot/BOUFHKED</v>
      </c>
      <c r="B55" t="str">
        <f>CONCATENATE([1]base!E150,"/",[1]base!I150)</f>
        <v>Nathan/WASSIM</v>
      </c>
      <c r="J55" t="str">
        <f>IF([1]base!L150="Masculine","M",IF([1]base!L150="Féminine","F","X"))</f>
        <v>M</v>
      </c>
      <c r="K55">
        <f>[1]base!A150</f>
        <v>188</v>
      </c>
      <c r="L55" t="s">
        <v>259</v>
      </c>
      <c r="N55">
        <f>MIN([1]base!G150,[1]base!K150)</f>
        <v>2006</v>
      </c>
      <c r="P55" t="str">
        <f>[1]base!N150</f>
        <v>Minime</v>
      </c>
      <c r="S55" t="str">
        <f>[1]base!C150</f>
        <v>Issy Triathlon</v>
      </c>
      <c r="U55" t="s">
        <v>258</v>
      </c>
    </row>
    <row r="56" spans="1:21" x14ac:dyDescent="0.25">
      <c r="A56" t="str">
        <f>CONCATENATE([1]base!D151,"/",[1]base!H151)</f>
        <v>Nevicato/MOUSSA</v>
      </c>
      <c r="B56" t="str">
        <f>CONCATENATE([1]base!E151,"/",[1]base!I151)</f>
        <v>Lucile/MAYSSA</v>
      </c>
      <c r="J56" t="str">
        <f>IF([1]base!L151="Masculine","M",IF([1]base!L151="Féminine","F","X"))</f>
        <v>F</v>
      </c>
      <c r="K56">
        <f>[1]base!A151</f>
        <v>189</v>
      </c>
      <c r="L56" t="s">
        <v>260</v>
      </c>
      <c r="N56">
        <f>MIN([1]base!G151,[1]base!K151)</f>
        <v>2006</v>
      </c>
      <c r="P56" t="str">
        <f>[1]base!N151</f>
        <v>Minime</v>
      </c>
      <c r="S56" t="str">
        <f>[1]base!C151</f>
        <v>Issy Triathlon</v>
      </c>
      <c r="U56" t="s">
        <v>258</v>
      </c>
    </row>
    <row r="57" spans="1:21" x14ac:dyDescent="0.25">
      <c r="A57" t="str">
        <f>CONCATENATE([1]base!D152,"/",[1]base!H152)</f>
        <v>Ruat/ORVOEN</v>
      </c>
      <c r="B57" t="str">
        <f>CONCATENATE([1]base!E152,"/",[1]base!I152)</f>
        <v>Clémence/MARIE</v>
      </c>
      <c r="J57" t="str">
        <f>IF([1]base!L152="Masculine","M",IF([1]base!L152="Féminine","F","X"))</f>
        <v>F</v>
      </c>
      <c r="K57">
        <f>[1]base!A152</f>
        <v>190</v>
      </c>
      <c r="L57" t="s">
        <v>260</v>
      </c>
      <c r="N57">
        <f>MIN([1]base!G152,[1]base!K152)</f>
        <v>2006</v>
      </c>
      <c r="P57" t="str">
        <f>[1]base!N152</f>
        <v>Minime</v>
      </c>
      <c r="S57" t="str">
        <f>[1]base!C152</f>
        <v>Issy Triathlon</v>
      </c>
      <c r="U57" t="s">
        <v>258</v>
      </c>
    </row>
    <row r="58" spans="1:21" x14ac:dyDescent="0.25">
      <c r="A58" t="str">
        <f>CONCATENATE([1]base!D153,"/",[1]base!H153)</f>
        <v>Severe/Tesson</v>
      </c>
      <c r="B58" t="str">
        <f>CONCATENATE([1]base!E153,"/",[1]base!I153)</f>
        <v>Lilou/Abygaelle</v>
      </c>
      <c r="J58" t="str">
        <f>IF([1]base!L153="Masculine","M",IF([1]base!L153="Féminine","F","X"))</f>
        <v>F</v>
      </c>
      <c r="K58">
        <f>[1]base!A153</f>
        <v>191</v>
      </c>
      <c r="L58" t="s">
        <v>260</v>
      </c>
      <c r="N58">
        <f>MIN([1]base!G153,[1]base!K153)</f>
        <v>2006</v>
      </c>
      <c r="P58" t="str">
        <f>[1]base!N153</f>
        <v>Minime</v>
      </c>
      <c r="S58" t="str">
        <f>[1]base!C153</f>
        <v>Issy Triathlon</v>
      </c>
      <c r="U58" t="s">
        <v>258</v>
      </c>
    </row>
    <row r="59" spans="1:21" x14ac:dyDescent="0.25">
      <c r="A59" t="str">
        <f>CONCATENATE([1]base!D154,"/",[1]base!H154)</f>
        <v>ROUVIERE/COUPEZ</v>
      </c>
      <c r="B59" t="str">
        <f>CONCATENATE([1]base!E154,"/",[1]base!I154)</f>
        <v>ALEXANDRE/LUKAS</v>
      </c>
      <c r="J59" t="str">
        <f>IF([1]base!L154="Masculine","M",IF([1]base!L154="Féminine","F","X"))</f>
        <v>M</v>
      </c>
      <c r="K59">
        <f>[1]base!A154</f>
        <v>192</v>
      </c>
      <c r="L59" t="s">
        <v>259</v>
      </c>
      <c r="N59">
        <f>MIN([1]base!G154,[1]base!K154)</f>
        <v>2006</v>
      </c>
      <c r="P59" t="str">
        <f>[1]base!N154</f>
        <v>Minime</v>
      </c>
      <c r="S59" t="str">
        <f>[1]base!C154</f>
        <v>Issy Triathlon</v>
      </c>
      <c r="U59" t="s">
        <v>258</v>
      </c>
    </row>
    <row r="60" spans="1:21" x14ac:dyDescent="0.25">
      <c r="A60" t="str">
        <f>CONCATENATE([1]base!D155,"/",[1]base!H155)</f>
        <v>HALLEE/HUBERT</v>
      </c>
      <c r="B60" t="str">
        <f>CONCATENATE([1]base!E155,"/",[1]base!I155)</f>
        <v>ANGEL/GAEL</v>
      </c>
      <c r="J60" t="str">
        <f>IF([1]base!L155="Masculine","M",IF([1]base!L155="Féminine","F","X"))</f>
        <v>M</v>
      </c>
      <c r="K60">
        <f>[1]base!A155</f>
        <v>193</v>
      </c>
      <c r="L60" t="s">
        <v>259</v>
      </c>
      <c r="N60">
        <f>MIN([1]base!G155,[1]base!K155)</f>
        <v>2006</v>
      </c>
      <c r="P60" t="str">
        <f>[1]base!N155</f>
        <v>Minime</v>
      </c>
      <c r="S60" t="str">
        <f>[1]base!C155</f>
        <v>Issy Triathlon</v>
      </c>
      <c r="U60" t="s">
        <v>258</v>
      </c>
    </row>
    <row r="61" spans="1:21" x14ac:dyDescent="0.25">
      <c r="A61" t="str">
        <f>CONCATENATE([1]base!D156,"/",[1]base!H156)</f>
        <v>LESCA/BOUDABOUZA</v>
      </c>
      <c r="B61" t="str">
        <f>CONCATENATE([1]base!E156,"/",[1]base!I156)</f>
        <v>ILONA/YASMINE</v>
      </c>
      <c r="J61" t="str">
        <f>IF([1]base!L156="Masculine","M",IF([1]base!L156="Féminine","F","X"))</f>
        <v>F</v>
      </c>
      <c r="K61">
        <f>[1]base!A156</f>
        <v>194</v>
      </c>
      <c r="L61" t="s">
        <v>260</v>
      </c>
      <c r="N61">
        <f>MIN([1]base!G156,[1]base!K156)</f>
        <v>2005</v>
      </c>
      <c r="P61" t="str">
        <f>[1]base!N156</f>
        <v>Minime</v>
      </c>
      <c r="S61" t="str">
        <f>[1]base!C156</f>
        <v>Issy Triathlon</v>
      </c>
      <c r="U61" t="s">
        <v>258</v>
      </c>
    </row>
    <row r="62" spans="1:21" x14ac:dyDescent="0.25">
      <c r="A62" t="str">
        <f>CONCATENATE([1]base!D157,"/",[1]base!H157)</f>
        <v>Savy/Ecarnot</v>
      </c>
      <c r="B62" t="str">
        <f>CONCATENATE([1]base!E157,"/",[1]base!I157)</f>
        <v>Yoann/Raphaël</v>
      </c>
      <c r="J62" t="str">
        <f>IF([1]base!L157="Masculine","M",IF([1]base!L157="Féminine","F","X"))</f>
        <v>M</v>
      </c>
      <c r="K62">
        <f>[1]base!A157</f>
        <v>119</v>
      </c>
      <c r="L62" t="s">
        <v>259</v>
      </c>
      <c r="N62">
        <f>MIN([1]base!G157,[1]base!K157)</f>
        <v>2006</v>
      </c>
      <c r="P62" t="str">
        <f>[1]base!N157</f>
        <v>Minime</v>
      </c>
      <c r="S62" t="str">
        <f>[1]base!C157</f>
        <v>NOISY LE GRAND TRIATHLON</v>
      </c>
      <c r="U62" t="s">
        <v>258</v>
      </c>
    </row>
    <row r="63" spans="1:21" x14ac:dyDescent="0.25">
      <c r="A63" t="str">
        <f>CONCATENATE([1]base!D158,"/",[1]base!H158)</f>
        <v>Heuga/Goulain Roubanof</v>
      </c>
      <c r="B63" t="str">
        <f>CONCATENATE([1]base!E158,"/",[1]base!I158)</f>
        <v>Baptiste/Lucas</v>
      </c>
      <c r="J63" t="str">
        <f>IF([1]base!L158="Masculine","M",IF([1]base!L158="Féminine","F","X"))</f>
        <v>M</v>
      </c>
      <c r="K63">
        <f>[1]base!A158</f>
        <v>120</v>
      </c>
      <c r="L63" t="s">
        <v>259</v>
      </c>
      <c r="N63">
        <f>MIN([1]base!G158,[1]base!K158)</f>
        <v>2005</v>
      </c>
      <c r="P63" t="str">
        <f>[1]base!N158</f>
        <v>Minime</v>
      </c>
      <c r="S63" t="str">
        <f>[1]base!C158</f>
        <v>NOISY LE GRAND TRIATHLON</v>
      </c>
      <c r="U63" t="s">
        <v>258</v>
      </c>
    </row>
    <row r="64" spans="1:21" x14ac:dyDescent="0.25">
      <c r="A64" t="str">
        <f>CONCATENATE([1]base!D159,"/",[1]base!H159)</f>
        <v>Lezean/Matias Nunes</v>
      </c>
      <c r="B64" t="str">
        <f>CONCATENATE([1]base!E159,"/",[1]base!I159)</f>
        <v>Evan/Timéo</v>
      </c>
      <c r="J64" t="str">
        <f>IF([1]base!L159="Masculine","M",IF([1]base!L159="Féminine","F","X"))</f>
        <v>M</v>
      </c>
      <c r="K64">
        <f>[1]base!A159</f>
        <v>121</v>
      </c>
      <c r="L64" t="s">
        <v>259</v>
      </c>
      <c r="N64">
        <f>MIN([1]base!G159,[1]base!K159)</f>
        <v>2006</v>
      </c>
      <c r="P64" t="str">
        <f>[1]base!N159</f>
        <v>Minime</v>
      </c>
      <c r="S64" t="str">
        <f>[1]base!C159</f>
        <v>NOISY LE GRAND TRIATHLON</v>
      </c>
      <c r="U64" t="s">
        <v>258</v>
      </c>
    </row>
    <row r="65" spans="1:21" x14ac:dyDescent="0.25">
      <c r="A65" t="str">
        <f>CONCATENATE([1]base!D160,"/",[1]base!H160)</f>
        <v>Matias Nunes/Hemici</v>
      </c>
      <c r="B65" t="str">
        <f>CONCATENATE([1]base!E160,"/",[1]base!I160)</f>
        <v>Romain/Ihsan</v>
      </c>
      <c r="J65" t="str">
        <f>IF([1]base!L160="Masculine","M",IF([1]base!L160="Féminine","F","X"))</f>
        <v>M</v>
      </c>
      <c r="K65">
        <f>[1]base!A160</f>
        <v>122</v>
      </c>
      <c r="L65" t="s">
        <v>259</v>
      </c>
      <c r="N65">
        <f>MIN([1]base!G160,[1]base!K160)</f>
        <v>2005</v>
      </c>
      <c r="P65" t="str">
        <f>[1]base!N160</f>
        <v>Minime</v>
      </c>
      <c r="S65" t="str">
        <f>[1]base!C160</f>
        <v>NOISY LE GRAND TRIATHLON</v>
      </c>
      <c r="U65" t="s">
        <v>258</v>
      </c>
    </row>
    <row r="66" spans="1:21" x14ac:dyDescent="0.25">
      <c r="A66" t="str">
        <f>CONCATENATE([1]base!D161,"/",[1]base!H161)</f>
        <v>Messad/Cazaly</v>
      </c>
      <c r="B66" t="str">
        <f>CONCATENATE([1]base!E161,"/",[1]base!I161)</f>
        <v>Houcine/Gabin</v>
      </c>
      <c r="J66" t="str">
        <f>IF([1]base!L161="Masculine","M",IF([1]base!L161="Féminine","F","X"))</f>
        <v>M</v>
      </c>
      <c r="K66">
        <f>[1]base!A161</f>
        <v>123</v>
      </c>
      <c r="L66" t="s">
        <v>259</v>
      </c>
      <c r="N66">
        <f>MIN([1]base!G161,[1]base!K161)</f>
        <v>2005</v>
      </c>
      <c r="P66" t="str">
        <f>[1]base!N161</f>
        <v>Minime</v>
      </c>
      <c r="S66" t="str">
        <f>[1]base!C161</f>
        <v>NOISY LE GRAND TRIATHLON</v>
      </c>
      <c r="U66" t="s">
        <v>258</v>
      </c>
    </row>
    <row r="67" spans="1:21" x14ac:dyDescent="0.25">
      <c r="A67" t="str">
        <f>CONCATENATE([1]base!D162,"/",[1]base!H162)</f>
        <v>Kadi/Demptos</v>
      </c>
      <c r="B67" t="str">
        <f>CONCATENATE([1]base!E162,"/",[1]base!I162)</f>
        <v>Celyan/Mathéo</v>
      </c>
      <c r="J67" t="str">
        <f>IF([1]base!L162="Masculine","M",IF([1]base!L162="Féminine","F","X"))</f>
        <v>M</v>
      </c>
      <c r="K67">
        <f>[1]base!A162</f>
        <v>124</v>
      </c>
      <c r="L67" t="s">
        <v>259</v>
      </c>
      <c r="N67">
        <f>MIN([1]base!G162,[1]base!K162)</f>
        <v>2006</v>
      </c>
      <c r="P67" t="str">
        <f>[1]base!N162</f>
        <v>Minime</v>
      </c>
      <c r="S67" t="str">
        <f>[1]base!C162</f>
        <v>NOISY LE GRAND TRIATHLON</v>
      </c>
      <c r="U67" t="s">
        <v>258</v>
      </c>
    </row>
    <row r="68" spans="1:21" x14ac:dyDescent="0.25">
      <c r="A68" t="str">
        <f>CONCATENATE([1]base!D163,"/",[1]base!H163)</f>
        <v>Sabil/Alouche</v>
      </c>
      <c r="B68" t="str">
        <f>CONCATENATE([1]base!E163,"/",[1]base!I163)</f>
        <v>Nizar/Ahmed</v>
      </c>
      <c r="J68" t="str">
        <f>IF([1]base!L163="Masculine","M",IF([1]base!L163="Féminine","F","X"))</f>
        <v>M</v>
      </c>
      <c r="K68">
        <f>[1]base!A163</f>
        <v>125</v>
      </c>
      <c r="L68" t="s">
        <v>259</v>
      </c>
      <c r="N68">
        <f>MIN([1]base!G163,[1]base!K163)</f>
        <v>2006</v>
      </c>
      <c r="P68" t="str">
        <f>[1]base!N163</f>
        <v>Minime</v>
      </c>
      <c r="S68" t="str">
        <f>[1]base!C163</f>
        <v>NOISY LE GRAND TRIATHLON</v>
      </c>
      <c r="U68" t="s">
        <v>258</v>
      </c>
    </row>
    <row r="69" spans="1:21" x14ac:dyDescent="0.25">
      <c r="A69" t="str">
        <f>CONCATENATE([1]base!D164,"/",[1]base!H164)</f>
        <v>Bavaveas/Faussurier</v>
      </c>
      <c r="B69" t="str">
        <f>CONCATENATE([1]base!E164,"/",[1]base!I164)</f>
        <v>Ulysse/Basile</v>
      </c>
      <c r="J69" t="str">
        <f>IF([1]base!L164="Masculine","M",IF([1]base!L164="Féminine","F","X"))</f>
        <v>M</v>
      </c>
      <c r="K69">
        <f>[1]base!A164</f>
        <v>150</v>
      </c>
      <c r="L69" t="s">
        <v>259</v>
      </c>
      <c r="N69">
        <f>MIN([1]base!G164,[1]base!K164)</f>
        <v>2005</v>
      </c>
      <c r="P69" t="str">
        <f>[1]base!N164</f>
        <v>Minime</v>
      </c>
      <c r="S69" t="str">
        <f>[1]base!C164</f>
        <v>RMA Paris Triathlon</v>
      </c>
      <c r="U69" t="s">
        <v>258</v>
      </c>
    </row>
    <row r="70" spans="1:21" x14ac:dyDescent="0.25">
      <c r="A70" t="str">
        <f>CONCATENATE([1]base!D165,"/",[1]base!H165)</f>
        <v>Sciandra/Pislor</v>
      </c>
      <c r="B70" t="str">
        <f>CONCATENATE([1]base!E165,"/",[1]base!I165)</f>
        <v>Federica/Emma</v>
      </c>
      <c r="J70" t="str">
        <f>IF([1]base!L165="Masculine","M",IF([1]base!L165="Féminine","F","X"))</f>
        <v>F</v>
      </c>
      <c r="K70">
        <f>[1]base!A165</f>
        <v>151</v>
      </c>
      <c r="L70" t="s">
        <v>260</v>
      </c>
      <c r="N70">
        <f>MIN([1]base!G165,[1]base!K165)</f>
        <v>2005</v>
      </c>
      <c r="P70" t="str">
        <f>[1]base!N165</f>
        <v>Minime</v>
      </c>
      <c r="S70" t="str">
        <f>[1]base!C165</f>
        <v>RMA Paris Triathlon</v>
      </c>
      <c r="U70" t="s">
        <v>258</v>
      </c>
    </row>
    <row r="71" spans="1:21" x14ac:dyDescent="0.25">
      <c r="A71" t="str">
        <f>CONCATENATE([1]base!D166,"/",[1]base!H166)</f>
        <v>CHABLE/CAUVILLE</v>
      </c>
      <c r="B71" t="str">
        <f>CONCATENATE([1]base!E166,"/",[1]base!I166)</f>
        <v>Noah/Grégory</v>
      </c>
      <c r="J71" t="str">
        <f>IF([1]base!L166="Masculine","M",IF([1]base!L166="Féminine","F","X"))</f>
        <v>M</v>
      </c>
      <c r="K71">
        <f>[1]base!A166</f>
        <v>149</v>
      </c>
      <c r="L71" t="s">
        <v>259</v>
      </c>
      <c r="N71">
        <f>MIN([1]base!G166,[1]base!K166)</f>
        <v>2006</v>
      </c>
      <c r="P71" t="str">
        <f>[1]base!N166</f>
        <v>Minime</v>
      </c>
      <c r="S71" t="str">
        <f>[1]base!C166</f>
        <v>Sainte Geneviève Triathlon</v>
      </c>
      <c r="U71" t="s">
        <v>258</v>
      </c>
    </row>
    <row r="72" spans="1:21" x14ac:dyDescent="0.25">
      <c r="A72" t="str">
        <f>CONCATENATE([1]base!D167,"/",[1]base!H167)</f>
        <v>HARNAIS/GUIBLAIN</v>
      </c>
      <c r="B72" t="str">
        <f>CONCATENATE([1]base!E167,"/",[1]base!I167)</f>
        <v>DAMIEN/Alexandre</v>
      </c>
      <c r="J72" t="str">
        <f>IF([1]base!L167="Masculine","M",IF([1]base!L167="Féminine","F","X"))</f>
        <v>M</v>
      </c>
      <c r="K72">
        <f>[1]base!A167</f>
        <v>145</v>
      </c>
      <c r="L72" t="s">
        <v>259</v>
      </c>
      <c r="N72">
        <f>MIN([1]base!G167,[1]base!K167)</f>
        <v>2006</v>
      </c>
      <c r="P72" t="str">
        <f>[1]base!N167</f>
        <v>Minime</v>
      </c>
      <c r="S72" t="str">
        <f>[1]base!C167</f>
        <v>Senart Savigny Triathlon</v>
      </c>
      <c r="U72" t="s">
        <v>258</v>
      </c>
    </row>
    <row r="73" spans="1:21" x14ac:dyDescent="0.25">
      <c r="A73" t="str">
        <f>CONCATENATE([1]base!D168,"/",[1]base!H168)</f>
        <v>LEONARDI/ROBILLON</v>
      </c>
      <c r="B73" t="str">
        <f>CONCATENATE([1]base!E168,"/",[1]base!I168)</f>
        <v>ESTEBAN/Leo</v>
      </c>
      <c r="J73" t="str">
        <f>IF([1]base!L168="Masculine","M",IF([1]base!L168="Féminine","F","X"))</f>
        <v>M</v>
      </c>
      <c r="K73">
        <f>[1]base!A168</f>
        <v>78</v>
      </c>
      <c r="L73" t="s">
        <v>259</v>
      </c>
      <c r="N73">
        <f>MIN([1]base!G168,[1]base!K168)</f>
        <v>2006</v>
      </c>
      <c r="P73" t="str">
        <f>[1]base!N168</f>
        <v>Minime</v>
      </c>
      <c r="S73" t="str">
        <f>[1]base!C168</f>
        <v>Stade Français</v>
      </c>
      <c r="U73" t="s">
        <v>258</v>
      </c>
    </row>
    <row r="74" spans="1:21" x14ac:dyDescent="0.25">
      <c r="A74" t="str">
        <f>CONCATENATE([1]base!D169,"/",[1]base!H169)</f>
        <v>RICARDOU/DE VIRVILLE</v>
      </c>
      <c r="B74" t="str">
        <f>CONCATENATE([1]base!E169,"/",[1]base!I169)</f>
        <v>GASPARD/Antoine</v>
      </c>
      <c r="J74" t="str">
        <f>IF([1]base!L169="Masculine","M",IF([1]base!L169="Féminine","F","X"))</f>
        <v>M</v>
      </c>
      <c r="K74">
        <f>[1]base!A169</f>
        <v>79</v>
      </c>
      <c r="L74" t="s">
        <v>259</v>
      </c>
      <c r="N74">
        <f>MIN([1]base!G169,[1]base!K169)</f>
        <v>2005</v>
      </c>
      <c r="P74" t="str">
        <f>[1]base!N169</f>
        <v>Minime</v>
      </c>
      <c r="S74" t="str">
        <f>[1]base!C169</f>
        <v>Stade Français</v>
      </c>
      <c r="U74" t="s">
        <v>258</v>
      </c>
    </row>
    <row r="75" spans="1:21" x14ac:dyDescent="0.25">
      <c r="A75" t="str">
        <f>CONCATENATE([1]base!D170,"/",[1]base!H170)</f>
        <v>ANTOINE/DESURMONT</v>
      </c>
      <c r="B75" t="str">
        <f>CONCATENATE([1]base!E170,"/",[1]base!I170)</f>
        <v>Alexandre/Octave</v>
      </c>
      <c r="J75" t="str">
        <f>IF([1]base!L170="Masculine","M",IF([1]base!L170="Féminine","F","X"))</f>
        <v>M</v>
      </c>
      <c r="K75">
        <f>[1]base!A170</f>
        <v>80</v>
      </c>
      <c r="L75" t="s">
        <v>259</v>
      </c>
      <c r="N75">
        <f>MIN([1]base!G170,[1]base!K170)</f>
        <v>2005</v>
      </c>
      <c r="P75" t="str">
        <f>[1]base!N170</f>
        <v>Minime</v>
      </c>
      <c r="S75" t="str">
        <f>[1]base!C170</f>
        <v>Stade Français</v>
      </c>
      <c r="U75" t="s">
        <v>258</v>
      </c>
    </row>
    <row r="76" spans="1:21" x14ac:dyDescent="0.25">
      <c r="A76" t="str">
        <f>CONCATENATE([1]base!D171,"/",[1]base!H171)</f>
        <v>LEVAUX/LEVOIR</v>
      </c>
      <c r="B76" t="str">
        <f>CONCATENATE([1]base!E171,"/",[1]base!I171)</f>
        <v>Salome/Carlotta</v>
      </c>
      <c r="J76" t="str">
        <f>IF([1]base!L171="Masculine","M",IF([1]base!L171="Féminine","F","X"))</f>
        <v>F</v>
      </c>
      <c r="K76">
        <f>[1]base!A171</f>
        <v>203</v>
      </c>
      <c r="L76" t="s">
        <v>260</v>
      </c>
      <c r="N76">
        <f>MIN([1]base!G171,[1]base!K171)</f>
        <v>2006</v>
      </c>
      <c r="P76" t="str">
        <f>[1]base!N171</f>
        <v>Minime</v>
      </c>
      <c r="S76" t="str">
        <f>[1]base!C171</f>
        <v>Stade Français</v>
      </c>
      <c r="U76" t="s">
        <v>258</v>
      </c>
    </row>
    <row r="77" spans="1:21" x14ac:dyDescent="0.25">
      <c r="A77" t="str">
        <f>CONCATENATE([1]base!D172,"/",[1]base!H172)</f>
        <v>DE L EPINE/DE LESTANVILLE</v>
      </c>
      <c r="B77" t="str">
        <f>CONCATENATE([1]base!E172,"/",[1]base!I172)</f>
        <v>Victor/Balthazar</v>
      </c>
      <c r="J77" t="str">
        <f>IF([1]base!L172="Masculine","M",IF([1]base!L172="Féminine","F","X"))</f>
        <v>M</v>
      </c>
      <c r="K77">
        <f>[1]base!A172</f>
        <v>204</v>
      </c>
      <c r="L77" t="s">
        <v>259</v>
      </c>
      <c r="N77">
        <f>MIN([1]base!G172,[1]base!K172)</f>
        <v>2006</v>
      </c>
      <c r="P77" t="str">
        <f>[1]base!N172</f>
        <v>Minime</v>
      </c>
      <c r="S77" t="str">
        <f>[1]base!C172</f>
        <v>Stade Français</v>
      </c>
      <c r="U77" t="s">
        <v>258</v>
      </c>
    </row>
    <row r="78" spans="1:21" x14ac:dyDescent="0.25">
      <c r="A78" t="str">
        <f>CONCATENATE([1]base!D173,"/",[1]base!H173)</f>
        <v>ATTAL/LAUNAY</v>
      </c>
      <c r="B78" t="str">
        <f>CONCATENATE([1]base!E173,"/",[1]base!I173)</f>
        <v>ORIANE/LISE</v>
      </c>
      <c r="J78" t="str">
        <f>IF([1]base!L173="Masculine","M",IF([1]base!L173="Féminine","F","X"))</f>
        <v>F</v>
      </c>
      <c r="K78">
        <f>[1]base!A173</f>
        <v>306</v>
      </c>
      <c r="L78" t="s">
        <v>260</v>
      </c>
      <c r="N78">
        <f>MIN([1]base!G173,[1]base!K173)</f>
        <v>2005</v>
      </c>
      <c r="P78" t="str">
        <f>[1]base!N173</f>
        <v>Minime</v>
      </c>
      <c r="S78" t="str">
        <f>[1]base!C173</f>
        <v>Stade Français</v>
      </c>
      <c r="U78" t="s">
        <v>258</v>
      </c>
    </row>
    <row r="79" spans="1:21" x14ac:dyDescent="0.25">
      <c r="A79" t="str">
        <f>CONCATENATE([1]base!D174,"/",[1]base!H174)</f>
        <v>CHAPEAU/PAULIN</v>
      </c>
      <c r="B79" t="str">
        <f>CONCATENATE([1]base!E174,"/",[1]base!I174)</f>
        <v>Thomas/Balthazar</v>
      </c>
      <c r="J79" t="str">
        <f>IF([1]base!L174="Masculine","M",IF([1]base!L174="Féminine","F","X"))</f>
        <v>M</v>
      </c>
      <c r="K79">
        <f>[1]base!A174</f>
        <v>132</v>
      </c>
      <c r="L79" t="s">
        <v>259</v>
      </c>
      <c r="N79">
        <f>MIN([1]base!G174,[1]base!K174)</f>
        <v>2006</v>
      </c>
      <c r="P79" t="str">
        <f>[1]base!N174</f>
        <v>Minime</v>
      </c>
      <c r="S79" t="str">
        <f>[1]base!C174</f>
        <v>TCSQY</v>
      </c>
      <c r="U79" t="s">
        <v>258</v>
      </c>
    </row>
    <row r="80" spans="1:21" x14ac:dyDescent="0.25">
      <c r="A80" t="str">
        <f>CONCATENATE([1]base!D175,"/",[1]base!H175)</f>
        <v>VAUXION/CROZAT</v>
      </c>
      <c r="B80" t="str">
        <f>CONCATENATE([1]base!E175,"/",[1]base!I175)</f>
        <v>Thibault/Maximillien</v>
      </c>
      <c r="J80" t="str">
        <f>IF([1]base!L175="Masculine","M",IF([1]base!L175="Féminine","F","X"))</f>
        <v>M</v>
      </c>
      <c r="K80">
        <f>[1]base!A175</f>
        <v>133</v>
      </c>
      <c r="L80" t="s">
        <v>259</v>
      </c>
      <c r="N80">
        <f>MIN([1]base!G175,[1]base!K175)</f>
        <v>2006</v>
      </c>
      <c r="P80" t="str">
        <f>[1]base!N175</f>
        <v>Minime</v>
      </c>
      <c r="S80" t="str">
        <f>[1]base!C175</f>
        <v>TCSQY</v>
      </c>
      <c r="U80" t="s">
        <v>258</v>
      </c>
    </row>
    <row r="81" spans="1:21" x14ac:dyDescent="0.25">
      <c r="A81" t="str">
        <f>CONCATENATE([1]base!D176,"/",[1]base!H176)</f>
        <v xml:space="preserve">Houles/Berchon </v>
      </c>
      <c r="B81" t="str">
        <f>CONCATENATE([1]base!E176,"/",[1]base!I176)</f>
        <v>Martin/Martin</v>
      </c>
      <c r="J81" t="str">
        <f>IF([1]base!L176="Masculine","M",IF([1]base!L176="Féminine","F","X"))</f>
        <v>M</v>
      </c>
      <c r="K81">
        <f>[1]base!A176</f>
        <v>136</v>
      </c>
      <c r="L81" t="s">
        <v>259</v>
      </c>
      <c r="N81">
        <f>MIN([1]base!G176,[1]base!K176)</f>
        <v>2006</v>
      </c>
      <c r="P81" t="str">
        <f>[1]base!N176</f>
        <v>Minime</v>
      </c>
      <c r="S81" t="str">
        <f>[1]base!C176</f>
        <v>TRI AVENTURE</v>
      </c>
      <c r="U81" t="s">
        <v>258</v>
      </c>
    </row>
    <row r="82" spans="1:21" x14ac:dyDescent="0.25">
      <c r="A82" t="str">
        <f>CONCATENATE([1]base!D177,"/",[1]base!H177)</f>
        <v>Muller/Chapiseau</v>
      </c>
      <c r="B82" t="str">
        <f>CONCATENATE([1]base!E177,"/",[1]base!I177)</f>
        <v>Emma/Salomé</v>
      </c>
      <c r="J82" t="str">
        <f>IF([1]base!L177="Masculine","M",IF([1]base!L177="Féminine","F","X"))</f>
        <v>M</v>
      </c>
      <c r="K82">
        <f>[1]base!A177</f>
        <v>137</v>
      </c>
      <c r="L82" t="s">
        <v>259</v>
      </c>
      <c r="N82">
        <f>MIN([1]base!G177,[1]base!K177)</f>
        <v>2006</v>
      </c>
      <c r="P82" t="str">
        <f>[1]base!N177</f>
        <v>Minime</v>
      </c>
      <c r="S82" t="str">
        <f>[1]base!C177</f>
        <v>TRI AVENTURE</v>
      </c>
      <c r="U82" t="s">
        <v>258</v>
      </c>
    </row>
    <row r="83" spans="1:21" x14ac:dyDescent="0.25">
      <c r="A83" t="str">
        <f>CONCATENATE([1]base!D178,"/",[1]base!H178)</f>
        <v>Pousset/Rouzade</v>
      </c>
      <c r="B83" t="str">
        <f>CONCATENATE([1]base!E178,"/",[1]base!I178)</f>
        <v>Timothée/Lisa</v>
      </c>
      <c r="J83" t="str">
        <f>IF([1]base!L178="Masculine","M",IF([1]base!L178="Féminine","F","X"))</f>
        <v>M</v>
      </c>
      <c r="K83">
        <f>[1]base!A178</f>
        <v>138</v>
      </c>
      <c r="L83" t="s">
        <v>259</v>
      </c>
      <c r="N83">
        <f>MIN([1]base!G178,[1]base!K178)</f>
        <v>2006</v>
      </c>
      <c r="P83" t="str">
        <f>[1]base!N178</f>
        <v>Minime</v>
      </c>
      <c r="S83" t="str">
        <f>[1]base!C178</f>
        <v>TRI AVENTURE</v>
      </c>
      <c r="U83" t="s">
        <v>258</v>
      </c>
    </row>
    <row r="84" spans="1:21" x14ac:dyDescent="0.25">
      <c r="A84" t="str">
        <f>CONCATENATE([1]base!D179,"/",[1]base!H179)</f>
        <v>Bailleux/Denos</v>
      </c>
      <c r="B84" t="str">
        <f>CONCATENATE([1]base!E179,"/",[1]base!I179)</f>
        <v>Mathieu/Simon</v>
      </c>
      <c r="J84" t="str">
        <f>IF([1]base!L179="Masculine","M",IF([1]base!L179="Féminine","F","X"))</f>
        <v>M</v>
      </c>
      <c r="K84">
        <f>[1]base!A179</f>
        <v>139</v>
      </c>
      <c r="L84" t="s">
        <v>259</v>
      </c>
      <c r="N84">
        <f>MIN([1]base!G179,[1]base!K179)</f>
        <v>2006</v>
      </c>
      <c r="P84" t="str">
        <f>[1]base!N179</f>
        <v>Minime</v>
      </c>
      <c r="S84" t="str">
        <f>[1]base!C179</f>
        <v>TRI AVENTURE</v>
      </c>
      <c r="U84" t="s">
        <v>258</v>
      </c>
    </row>
    <row r="85" spans="1:21" x14ac:dyDescent="0.25">
      <c r="A85" t="str">
        <f>CONCATENATE([1]base!D180,"/",[1]base!H180)</f>
        <v>Carvalho/L’helgouac h</v>
      </c>
      <c r="B85" t="str">
        <f>CONCATENATE([1]base!E180,"/",[1]base!I180)</f>
        <v>Noèmie/Arwen</v>
      </c>
      <c r="J85" t="str">
        <f>IF([1]base!L180="Masculine","M",IF([1]base!L180="Féminine","F","X"))</f>
        <v>F</v>
      </c>
      <c r="K85">
        <f>[1]base!A180</f>
        <v>140</v>
      </c>
      <c r="L85" t="s">
        <v>260</v>
      </c>
      <c r="N85">
        <f>MIN([1]base!G180,[1]base!K180)</f>
        <v>2006</v>
      </c>
      <c r="P85" t="str">
        <f>[1]base!N180</f>
        <v>Minime</v>
      </c>
      <c r="S85" t="str">
        <f>[1]base!C180</f>
        <v>TRI AVENTURE</v>
      </c>
      <c r="U85" t="s">
        <v>258</v>
      </c>
    </row>
    <row r="86" spans="1:21" x14ac:dyDescent="0.25">
      <c r="A86" t="str">
        <f>CONCATENATE([1]base!D181,"/",[1]base!H181)</f>
        <v>AKAFOU/IDOMENEE</v>
      </c>
      <c r="B86" t="str">
        <f>CONCATENATE([1]base!E181,"/",[1]base!I181)</f>
        <v>Amine/YANN</v>
      </c>
      <c r="J86" t="str">
        <f>IF([1]base!L181="Masculine","M",IF([1]base!L181="Féminine","F","X"))</f>
        <v>M</v>
      </c>
      <c r="K86">
        <f>[1]base!A181</f>
        <v>126</v>
      </c>
      <c r="L86" t="s">
        <v>259</v>
      </c>
      <c r="N86">
        <f>MIN([1]base!G181,[1]base!K181)</f>
        <v>2005</v>
      </c>
      <c r="P86" t="str">
        <f>[1]base!N181</f>
        <v>Minime</v>
      </c>
      <c r="S86" t="str">
        <f>[1]base!C181</f>
        <v>TRINOSAURE</v>
      </c>
      <c r="U86" t="s">
        <v>258</v>
      </c>
    </row>
    <row r="87" spans="1:21" x14ac:dyDescent="0.25">
      <c r="A87" t="str">
        <f>CONCATENATE([1]base!D182,"/",[1]base!H182)</f>
        <v>NASRI/EVEN</v>
      </c>
      <c r="B87" t="str">
        <f>CONCATENATE([1]base!E182,"/",[1]base!I182)</f>
        <v>SOFIANE/JULES</v>
      </c>
      <c r="J87" t="str">
        <f>IF([1]base!L182="Masculine","M",IF([1]base!L182="Féminine","F","X"))</f>
        <v>M</v>
      </c>
      <c r="K87">
        <f>[1]base!A182</f>
        <v>127</v>
      </c>
      <c r="L87" t="s">
        <v>259</v>
      </c>
      <c r="N87">
        <f>MIN([1]base!G182,[1]base!K182)</f>
        <v>2006</v>
      </c>
      <c r="P87" t="str">
        <f>[1]base!N182</f>
        <v>Minime</v>
      </c>
      <c r="S87" t="str">
        <f>[1]base!C182</f>
        <v>TRINOSAURE</v>
      </c>
      <c r="U87" t="s">
        <v>258</v>
      </c>
    </row>
    <row r="88" spans="1:21" x14ac:dyDescent="0.25">
      <c r="A88" t="str">
        <f>CONCATENATE([1]base!D183,"/",[1]base!H183)</f>
        <v>PICOLET/CHASTAGNER</v>
      </c>
      <c r="B88" t="str">
        <f>CONCATENATE([1]base!E183,"/",[1]base!I183)</f>
        <v>Alexandre/Agathe</v>
      </c>
      <c r="J88" t="str">
        <f>IF([1]base!L183="Masculine","M",IF([1]base!L183="Féminine","F","X"))</f>
        <v>M</v>
      </c>
      <c r="K88">
        <f>[1]base!A183</f>
        <v>97</v>
      </c>
      <c r="L88" t="s">
        <v>259</v>
      </c>
      <c r="N88">
        <f>MIN([1]base!G183,[1]base!K183)</f>
        <v>2005</v>
      </c>
      <c r="P88" t="str">
        <f>[1]base!N183</f>
        <v>Minime</v>
      </c>
      <c r="S88" t="str">
        <f>[1]base!C183</f>
        <v>TUVB TRIATHLON</v>
      </c>
      <c r="U88" t="s">
        <v>258</v>
      </c>
    </row>
    <row r="89" spans="1:21" x14ac:dyDescent="0.25">
      <c r="A89" t="str">
        <f>CONCATENATE([1]base!D184,"/",[1]base!H184)</f>
        <v>DROUIN/FLAVIN</v>
      </c>
      <c r="B89" t="str">
        <f>CONCATENATE([1]base!E184,"/",[1]base!I184)</f>
        <v>Anaé/Coline</v>
      </c>
      <c r="J89" t="str">
        <f>IF([1]base!L184="Masculine","M",IF([1]base!L184="Féminine","F","X"))</f>
        <v>F</v>
      </c>
      <c r="K89">
        <f>[1]base!A184</f>
        <v>98</v>
      </c>
      <c r="L89" t="s">
        <v>260</v>
      </c>
      <c r="N89">
        <f>MIN([1]base!G184,[1]base!K184)</f>
        <v>2006</v>
      </c>
      <c r="P89" t="str">
        <f>[1]base!N184</f>
        <v>Minime</v>
      </c>
      <c r="S89" t="str">
        <f>[1]base!C184</f>
        <v>TUVB TRIATHLON</v>
      </c>
      <c r="U89" t="s">
        <v>258</v>
      </c>
    </row>
    <row r="90" spans="1:21" x14ac:dyDescent="0.25">
      <c r="A90" t="str">
        <f>CONCATENATE([1]base!D185,"/",[1]base!H185)</f>
        <v>GRANDJEAN/MARIE</v>
      </c>
      <c r="B90" t="str">
        <f>CONCATENATE([1]base!E185,"/",[1]base!I185)</f>
        <v>Maxime/Yan</v>
      </c>
      <c r="J90" t="str">
        <f>IF([1]base!L185="Masculine","M",IF([1]base!L185="Féminine","F","X"))</f>
        <v>M</v>
      </c>
      <c r="K90">
        <f>[1]base!A185</f>
        <v>99</v>
      </c>
      <c r="L90" t="s">
        <v>259</v>
      </c>
      <c r="N90">
        <f>MIN([1]base!G185,[1]base!K185)</f>
        <v>2005</v>
      </c>
      <c r="P90" t="str">
        <f>[1]base!N185</f>
        <v>Minime</v>
      </c>
      <c r="S90" t="str">
        <f>[1]base!C185</f>
        <v>TUVB TRIATHLON</v>
      </c>
      <c r="U90" t="s">
        <v>258</v>
      </c>
    </row>
    <row r="91" spans="1:21" x14ac:dyDescent="0.25">
      <c r="A91" t="str">
        <f>CONCATENATE([1]base!D186,"/",[1]base!H186)</f>
        <v>GAUTHIER/BROCHARD</v>
      </c>
      <c r="B91" t="str">
        <f>CONCATENATE([1]base!E186,"/",[1]base!I186)</f>
        <v>Clarence/Maxence</v>
      </c>
      <c r="J91" t="str">
        <f>IF([1]base!L186="Masculine","M",IF([1]base!L186="Féminine","F","X"))</f>
        <v>M</v>
      </c>
      <c r="K91">
        <f>[1]base!A186</f>
        <v>100</v>
      </c>
      <c r="L91" t="s">
        <v>259</v>
      </c>
      <c r="N91">
        <f>MIN([1]base!G186,[1]base!K186)</f>
        <v>2005</v>
      </c>
      <c r="P91" t="str">
        <f>[1]base!N186</f>
        <v>Minime</v>
      </c>
      <c r="S91" t="str">
        <f>[1]base!C186</f>
        <v>TUVB TRIATHLON</v>
      </c>
      <c r="U91" t="s">
        <v>258</v>
      </c>
    </row>
    <row r="92" spans="1:21" x14ac:dyDescent="0.25">
      <c r="A92" t="str">
        <f>CONCATENATE([1]base!D187,"/",[1]base!H187)</f>
        <v>ROBIC/DROUIN</v>
      </c>
      <c r="B92" t="str">
        <f>CONCATENATE([1]base!E187,"/",[1]base!I187)</f>
        <v>Maïe/Chloé</v>
      </c>
      <c r="J92" t="str">
        <f>IF([1]base!L187="Masculine","M",IF([1]base!L187="Féminine","F","X"))</f>
        <v>F</v>
      </c>
      <c r="K92">
        <f>[1]base!A187</f>
        <v>101</v>
      </c>
      <c r="L92" t="s">
        <v>260</v>
      </c>
      <c r="N92">
        <f>MIN([1]base!G187,[1]base!K187)</f>
        <v>2006</v>
      </c>
      <c r="P92" t="str">
        <f>[1]base!N187</f>
        <v>Minime</v>
      </c>
      <c r="S92" t="str">
        <f>[1]base!C187</f>
        <v>TUVB TRIATHLON</v>
      </c>
      <c r="U92" t="s">
        <v>258</v>
      </c>
    </row>
    <row r="93" spans="1:21" x14ac:dyDescent="0.25">
      <c r="A93" t="str">
        <f>CONCATENATE([1]base!D188,"/",[1]base!H188)</f>
        <v>TETU/KANAMORI</v>
      </c>
      <c r="B93" t="str">
        <f>CONCATENATE([1]base!E188,"/",[1]base!I188)</f>
        <v>Rafael/Valentin</v>
      </c>
      <c r="J93" t="str">
        <f>IF([1]base!L188="Masculine","M",IF([1]base!L188="Féminine","F","X"))</f>
        <v>M</v>
      </c>
      <c r="K93">
        <f>[1]base!A188</f>
        <v>102</v>
      </c>
      <c r="L93" t="s">
        <v>259</v>
      </c>
      <c r="N93">
        <f>MIN([1]base!G188,[1]base!K188)</f>
        <v>2006</v>
      </c>
      <c r="P93" t="str">
        <f>[1]base!N188</f>
        <v>Minime</v>
      </c>
      <c r="S93" t="str">
        <f>[1]base!C188</f>
        <v>TUVB TRIATHLON</v>
      </c>
      <c r="U93" t="s">
        <v>258</v>
      </c>
    </row>
    <row r="94" spans="1:21" x14ac:dyDescent="0.25">
      <c r="A94" t="str">
        <f>CONCATENATE([1]base!D189,"/",[1]base!H189)</f>
        <v>SUTTY/? En attente</v>
      </c>
      <c r="B94" t="str">
        <f>CONCATENATE([1]base!E189,"/",[1]base!I189)</f>
        <v>Victor/</v>
      </c>
      <c r="J94" t="str">
        <f>IF([1]base!L189="Masculine","M",IF([1]base!L189="Féminine","F","X"))</f>
        <v>M</v>
      </c>
      <c r="K94">
        <f>[1]base!A189</f>
        <v>103</v>
      </c>
      <c r="L94" t="s">
        <v>259</v>
      </c>
      <c r="N94">
        <f>MIN([1]base!G189,[1]base!K189)</f>
        <v>2005</v>
      </c>
      <c r="P94" t="str">
        <f>[1]base!N189</f>
        <v>Minime</v>
      </c>
      <c r="S94" t="str">
        <f>[1]base!C189</f>
        <v>TUVB TRIATHLON</v>
      </c>
      <c r="U94" t="s">
        <v>258</v>
      </c>
    </row>
    <row r="95" spans="1:21" x14ac:dyDescent="0.25">
      <c r="A95" t="str">
        <f>CONCATENATE([1]base!D190,"/",[1]base!H190)</f>
        <v>Caffin/Leroux</v>
      </c>
      <c r="B95" t="str">
        <f>CONCATENATE([1]base!E190,"/",[1]base!I190)</f>
        <v>Nina/Léonie</v>
      </c>
      <c r="J95" t="str">
        <f>IF([1]base!L190="Masculine","M",IF([1]base!L190="Féminine","F","X"))</f>
        <v>F</v>
      </c>
      <c r="K95">
        <f>[1]base!A190</f>
        <v>146</v>
      </c>
      <c r="L95" t="s">
        <v>260</v>
      </c>
      <c r="N95">
        <f>MIN([1]base!G190,[1]base!K190)</f>
        <v>2005</v>
      </c>
      <c r="P95" t="str">
        <f>[1]base!N190</f>
        <v>Minime</v>
      </c>
      <c r="S95" t="str">
        <f>[1]base!C190</f>
        <v>US Creteil Triathlon</v>
      </c>
      <c r="U95" t="s">
        <v>258</v>
      </c>
    </row>
    <row r="96" spans="1:21" x14ac:dyDescent="0.25">
      <c r="A96" t="str">
        <f>CONCATENATE([1]base!D191,"/",[1]base!H191)</f>
        <v>Guerard/Beau-Rousseau</v>
      </c>
      <c r="B96" t="str">
        <f>CONCATENATE([1]base!E191,"/",[1]base!I191)</f>
        <v>Mélanie/Clémentine</v>
      </c>
      <c r="J96" t="str">
        <f>IF([1]base!L191="Masculine","M",IF([1]base!L191="Féminine","F","X"))</f>
        <v>F</v>
      </c>
      <c r="K96">
        <f>[1]base!A191</f>
        <v>147</v>
      </c>
      <c r="L96" t="s">
        <v>260</v>
      </c>
      <c r="N96">
        <f>MIN([1]base!G191,[1]base!K191)</f>
        <v>2006</v>
      </c>
      <c r="P96" t="str">
        <f>[1]base!N191</f>
        <v>Minime</v>
      </c>
      <c r="S96" t="str">
        <f>[1]base!C191</f>
        <v>US Creteil Triathlon</v>
      </c>
      <c r="U96" t="s">
        <v>258</v>
      </c>
    </row>
    <row r="97" spans="1:21" x14ac:dyDescent="0.25">
      <c r="A97" t="str">
        <f>CONCATENATE([1]base!D192,"/",[1]base!H192)</f>
        <v>Rouver/Briand</v>
      </c>
      <c r="B97" t="str">
        <f>CONCATENATE([1]base!E192,"/",[1]base!I192)</f>
        <v>Achille/Lucas</v>
      </c>
      <c r="J97" t="str">
        <f>IF([1]base!L192="Masculine","M",IF([1]base!L192="Féminine","F","X"))</f>
        <v>M</v>
      </c>
      <c r="K97">
        <f>[1]base!A192</f>
        <v>148</v>
      </c>
      <c r="L97" t="s">
        <v>259</v>
      </c>
      <c r="N97">
        <f>MIN([1]base!G192,[1]base!K192)</f>
        <v>2006</v>
      </c>
      <c r="P97" t="str">
        <f>[1]base!N192</f>
        <v>Minime</v>
      </c>
      <c r="S97" t="str">
        <f>[1]base!C192</f>
        <v>US Creteil Triathlon</v>
      </c>
      <c r="U97" t="s">
        <v>258</v>
      </c>
    </row>
    <row r="98" spans="1:21" x14ac:dyDescent="0.25">
      <c r="A98" t="str">
        <f>CONCATENATE([1]base!D193,"/",[1]base!H193)</f>
        <v>LANGELIER/BOUKHALFA</v>
      </c>
      <c r="B98" t="str">
        <f>CONCATENATE([1]base!E193,"/",[1]base!I193)</f>
        <v>Jules/Younes</v>
      </c>
      <c r="J98" t="str">
        <f>IF([1]base!L193="Masculine","M",IF([1]base!L193="Féminine","F","X"))</f>
        <v>M</v>
      </c>
      <c r="K98">
        <f>[1]base!A193</f>
        <v>113</v>
      </c>
      <c r="L98" t="s">
        <v>259</v>
      </c>
      <c r="N98">
        <f>MIN([1]base!G193,[1]base!K193)</f>
        <v>2005</v>
      </c>
      <c r="P98" t="str">
        <f>[1]base!N193</f>
        <v>Minime</v>
      </c>
      <c r="S98" t="str">
        <f>[1]base!C193</f>
        <v>US PALAISEAU TRIATHLON</v>
      </c>
      <c r="U98" t="s">
        <v>258</v>
      </c>
    </row>
    <row r="99" spans="1:21" x14ac:dyDescent="0.25">
      <c r="A99" t="str">
        <f>CONCATENATE([1]base!D194,"/",[1]base!H194)</f>
        <v>MACHADO/BOURNIQUE</v>
      </c>
      <c r="B99" t="str">
        <f>CONCATENATE([1]base!E194,"/",[1]base!I194)</f>
        <v>Lucas/Axel</v>
      </c>
      <c r="J99" t="str">
        <f>IF([1]base!L194="Masculine","M",IF([1]base!L194="Féminine","F","X"))</f>
        <v>M</v>
      </c>
      <c r="K99">
        <f>[1]base!A194</f>
        <v>114</v>
      </c>
      <c r="L99" t="s">
        <v>259</v>
      </c>
      <c r="N99">
        <f>MIN([1]base!G194,[1]base!K194)</f>
        <v>2006</v>
      </c>
      <c r="P99" t="str">
        <f>[1]base!N194</f>
        <v>Minime</v>
      </c>
      <c r="S99" t="str">
        <f>[1]base!C194</f>
        <v>US PALAISEAU TRIATHLON</v>
      </c>
      <c r="U99" t="s">
        <v>258</v>
      </c>
    </row>
    <row r="100" spans="1:21" x14ac:dyDescent="0.25">
      <c r="A100" t="str">
        <f>CONCATENATE([1]base!D195,"/",[1]base!H195)</f>
        <v>DUMEZ/BLADOU BEAUFILS</v>
      </c>
      <c r="B100" t="str">
        <f>CONCATENATE([1]base!E195,"/",[1]base!I195)</f>
        <v>Quentin/Baptiste</v>
      </c>
      <c r="J100" t="str">
        <f>IF([1]base!L195="Masculine","M",IF([1]base!L195="Féminine","F","X"))</f>
        <v>M</v>
      </c>
      <c r="K100">
        <f>[1]base!A195</f>
        <v>115</v>
      </c>
      <c r="L100" t="s">
        <v>259</v>
      </c>
      <c r="N100">
        <f>MIN([1]base!G195,[1]base!K195)</f>
        <v>2005</v>
      </c>
      <c r="P100" t="str">
        <f>[1]base!N195</f>
        <v>Minime</v>
      </c>
      <c r="S100" t="str">
        <f>[1]base!C195</f>
        <v>US PALAISEAU TRIATHLON</v>
      </c>
      <c r="U100" t="s">
        <v>258</v>
      </c>
    </row>
    <row r="101" spans="1:21" x14ac:dyDescent="0.25">
      <c r="A101" t="str">
        <f>CONCATENATE([1]base!D196,"/",[1]base!H196)</f>
        <v>VATIN--CHAILLOU/BOUKHALFA</v>
      </c>
      <c r="B101" t="str">
        <f>CONCATENATE([1]base!E196,"/",[1]base!I196)</f>
        <v>Lucie/Nour</v>
      </c>
      <c r="J101" t="str">
        <f>IF([1]base!L196="Masculine","M",IF([1]base!L196="Féminine","F","X"))</f>
        <v>F</v>
      </c>
      <c r="K101">
        <f>[1]base!A196</f>
        <v>116</v>
      </c>
      <c r="L101" t="s">
        <v>260</v>
      </c>
      <c r="N101">
        <f>MIN([1]base!G196,[1]base!K196)</f>
        <v>2006</v>
      </c>
      <c r="P101" t="str">
        <f>[1]base!N196</f>
        <v>Minime</v>
      </c>
      <c r="S101" t="str">
        <f>[1]base!C196</f>
        <v>US PALAISEAU TRIATHLON</v>
      </c>
      <c r="U101" t="s">
        <v>258</v>
      </c>
    </row>
    <row r="102" spans="1:21" x14ac:dyDescent="0.25">
      <c r="A102" t="str">
        <f>CONCATENATE([1]base!D197,"/",[1]base!H197)</f>
        <v>MENARD/VANCAEYZEELE</v>
      </c>
      <c r="B102" t="str">
        <f>CONCATENATE([1]base!E197,"/",[1]base!I197)</f>
        <v>Lila/Solenn</v>
      </c>
      <c r="J102" t="str">
        <f>IF([1]base!L197="Masculine","M",IF([1]base!L197="Féminine","F","X"))</f>
        <v>F</v>
      </c>
      <c r="K102">
        <f>[1]base!A197</f>
        <v>117</v>
      </c>
      <c r="L102" t="s">
        <v>260</v>
      </c>
      <c r="N102">
        <f>MIN([1]base!G197,[1]base!K197)</f>
        <v>2005</v>
      </c>
      <c r="P102" t="str">
        <f>[1]base!N197</f>
        <v>Minime</v>
      </c>
      <c r="S102" t="str">
        <f>[1]base!C197</f>
        <v>US PALAISEAU TRIATHLON</v>
      </c>
      <c r="U102" t="s">
        <v>258</v>
      </c>
    </row>
    <row r="103" spans="1:21" x14ac:dyDescent="0.25">
      <c r="A103" t="str">
        <f>CONCATENATE([1]base!D198,"/",[1]base!H198)</f>
        <v>LAVAL BREANT/BAUDE-LECLERC</v>
      </c>
      <c r="B103" t="str">
        <f>CONCATENATE([1]base!E198,"/",[1]base!I198)</f>
        <v>Raphaël/Mathurin</v>
      </c>
      <c r="J103" t="str">
        <f>IF([1]base!L198="Masculine","M",IF([1]base!L198="Féminine","F","X"))</f>
        <v>M</v>
      </c>
      <c r="K103">
        <f>[1]base!A198</f>
        <v>118</v>
      </c>
      <c r="L103" t="s">
        <v>259</v>
      </c>
      <c r="N103">
        <f>MIN([1]base!G198,[1]base!K198)</f>
        <v>2006</v>
      </c>
      <c r="P103" t="str">
        <f>[1]base!N198</f>
        <v>Minime</v>
      </c>
      <c r="S103" t="str">
        <f>[1]base!C198</f>
        <v>US PALAISEAU TRIATHLON</v>
      </c>
      <c r="U103" t="s">
        <v>258</v>
      </c>
    </row>
    <row r="104" spans="1:21" x14ac:dyDescent="0.25">
      <c r="A104" t="str">
        <f>CONCATENATE([1]base!D199,"/",[1]base!H199)</f>
        <v>GOUTEUX/ROUILLON</v>
      </c>
      <c r="B104" t="str">
        <f>CONCATENATE([1]base!E199,"/",[1]base!I199)</f>
        <v>THOMAS/ROBIN</v>
      </c>
      <c r="J104" t="str">
        <f>IF([1]base!L199="Masculine","M",IF([1]base!L199="Féminine","F","X"))</f>
        <v>M</v>
      </c>
      <c r="K104">
        <f>[1]base!A199</f>
        <v>104</v>
      </c>
      <c r="L104" t="s">
        <v>259</v>
      </c>
      <c r="N104">
        <f>MIN([1]base!G199,[1]base!K199)</f>
        <v>2006</v>
      </c>
      <c r="P104" t="str">
        <f>[1]base!N199</f>
        <v>Minime</v>
      </c>
      <c r="S104" t="str">
        <f>[1]base!C199</f>
        <v>VERSAILLES TRIATHLON</v>
      </c>
      <c r="U104" t="s">
        <v>258</v>
      </c>
    </row>
    <row r="105" spans="1:21" x14ac:dyDescent="0.25">
      <c r="A105" t="str">
        <f>CONCATENATE([1]base!D200,"/",[1]base!H200)</f>
        <v>SAVARY/TERRIER GUENERET</v>
      </c>
      <c r="B105" t="str">
        <f>CONCATENATE([1]base!E200,"/",[1]base!I200)</f>
        <v>VICTOR/TOM</v>
      </c>
      <c r="J105" t="str">
        <f>IF([1]base!L200="Masculine","M",IF([1]base!L200="Féminine","F","X"))</f>
        <v>M</v>
      </c>
      <c r="K105">
        <f>[1]base!A200</f>
        <v>105</v>
      </c>
      <c r="L105" t="s">
        <v>259</v>
      </c>
      <c r="N105">
        <f>MIN([1]base!G200,[1]base!K200)</f>
        <v>2005</v>
      </c>
      <c r="P105" t="str">
        <f>[1]base!N200</f>
        <v>Minime</v>
      </c>
      <c r="S105" t="str">
        <f>[1]base!C200</f>
        <v>VERSAILLES TRIATHLON</v>
      </c>
      <c r="U105" t="s">
        <v>258</v>
      </c>
    </row>
    <row r="106" spans="1:21" x14ac:dyDescent="0.25">
      <c r="A106" t="str">
        <f>CONCATENATE([1]base!D201,"/",[1]base!H201)</f>
        <v>QUIL/GAUTHEY</v>
      </c>
      <c r="B106" t="str">
        <f>CONCATENATE([1]base!E201,"/",[1]base!I201)</f>
        <v>RAPHAEL/LUCAS</v>
      </c>
      <c r="J106" t="str">
        <f>IF([1]base!L201="Masculine","M",IF([1]base!L201="Féminine","F","X"))</f>
        <v>M</v>
      </c>
      <c r="K106">
        <f>[1]base!A201</f>
        <v>106</v>
      </c>
      <c r="L106" t="s">
        <v>259</v>
      </c>
      <c r="N106">
        <f>MIN([1]base!G201,[1]base!K201)</f>
        <v>2005</v>
      </c>
      <c r="P106" t="str">
        <f>[1]base!N201</f>
        <v>Minime</v>
      </c>
      <c r="S106" t="str">
        <f>[1]base!C201</f>
        <v>VERSAILLES TRIATHLON</v>
      </c>
      <c r="U106" t="s">
        <v>258</v>
      </c>
    </row>
    <row r="107" spans="1:21" x14ac:dyDescent="0.25">
      <c r="A107" t="str">
        <f>CONCATENATE([1]base!D202,"/",[1]base!H202)</f>
        <v>BENAI/LIARD</v>
      </c>
      <c r="B107" t="str">
        <f>CONCATENATE([1]base!E202,"/",[1]base!I202)</f>
        <v>Laurelyse/Anouk</v>
      </c>
      <c r="J107" t="str">
        <f>IF([1]base!L202="Masculine","M",IF([1]base!L202="Féminine","F","X"))</f>
        <v>F</v>
      </c>
      <c r="K107">
        <f>[1]base!A202</f>
        <v>152</v>
      </c>
      <c r="L107" t="s">
        <v>260</v>
      </c>
      <c r="N107">
        <f>MIN([1]base!G202,[1]base!K202)</f>
        <v>2006</v>
      </c>
      <c r="P107" t="str">
        <f>[1]base!N202</f>
        <v>Minime</v>
      </c>
      <c r="S107" t="str">
        <f>[1]base!C202</f>
        <v>VMT</v>
      </c>
      <c r="U107" t="s">
        <v>258</v>
      </c>
    </row>
    <row r="108" spans="1:21" x14ac:dyDescent="0.25">
      <c r="A108" t="str">
        <f>CONCATENATE([1]base!D203,"/",[1]base!H203)</f>
        <v>GUICHARD/PELLERIN</v>
      </c>
      <c r="B108" t="str">
        <f>CONCATENATE([1]base!E203,"/",[1]base!I203)</f>
        <v>Martin/Baptiste</v>
      </c>
      <c r="J108" t="str">
        <f>IF([1]base!L203="Masculine","M",IF([1]base!L203="Féminine","F","X"))</f>
        <v>M</v>
      </c>
      <c r="K108">
        <f>[1]base!A203</f>
        <v>153</v>
      </c>
      <c r="L108" t="s">
        <v>259</v>
      </c>
      <c r="N108">
        <f>MIN([1]base!G203,[1]base!K203)</f>
        <v>2005</v>
      </c>
      <c r="P108" t="str">
        <f>[1]base!N203</f>
        <v>Minime</v>
      </c>
      <c r="S108" t="str">
        <f>[1]base!C203</f>
        <v>VMT</v>
      </c>
      <c r="U108" t="s">
        <v>258</v>
      </c>
    </row>
    <row r="109" spans="1:21" x14ac:dyDescent="0.25">
      <c r="A109" t="str">
        <f>CONCATENATE([1]base!D204,"/",[1]base!H204)</f>
        <v>LEFEVRE/NAEGELEN</v>
      </c>
      <c r="B109" t="str">
        <f>CONCATENATE([1]base!E204,"/",[1]base!I204)</f>
        <v>Camille/Pierre</v>
      </c>
      <c r="J109" t="str">
        <f>IF([1]base!L204="Masculine","M",IF([1]base!L204="Féminine","F","X"))</f>
        <v>M</v>
      </c>
      <c r="K109">
        <f>[1]base!A204</f>
        <v>154</v>
      </c>
      <c r="L109" t="s">
        <v>259</v>
      </c>
      <c r="N109">
        <f>MIN([1]base!G204,[1]base!K204)</f>
        <v>2005</v>
      </c>
      <c r="P109" t="str">
        <f>[1]base!N204</f>
        <v>Minime</v>
      </c>
      <c r="S109" t="str">
        <f>[1]base!C204</f>
        <v>VMT</v>
      </c>
      <c r="U109" t="s">
        <v>258</v>
      </c>
    </row>
    <row r="110" spans="1:21" x14ac:dyDescent="0.25">
      <c r="A110" t="str">
        <f>CONCATENATE([1]base!D205,"/",[1]base!H205)</f>
        <v>BOVE/HUMBERTJEAN</v>
      </c>
      <c r="B110" t="str">
        <f>CONCATENATE([1]base!E205,"/",[1]base!I205)</f>
        <v>Pierre olivier/Amaury</v>
      </c>
      <c r="J110" t="str">
        <f>IF([1]base!L205="Masculine","M",IF([1]base!L205="Féminine","F","X"))</f>
        <v>M</v>
      </c>
      <c r="K110">
        <f>[1]base!A205</f>
        <v>155</v>
      </c>
      <c r="L110" t="s">
        <v>259</v>
      </c>
      <c r="N110">
        <f>MIN([1]base!G205,[1]base!K205)</f>
        <v>2005</v>
      </c>
      <c r="P110" t="str">
        <f>[1]base!N205</f>
        <v>Minime</v>
      </c>
      <c r="S110" t="str">
        <f>[1]base!C205</f>
        <v>VMT</v>
      </c>
      <c r="U110" t="s">
        <v>258</v>
      </c>
    </row>
    <row r="111" spans="1:21" x14ac:dyDescent="0.25">
      <c r="A111" t="str">
        <f>CONCATENATE([1]base!D206,"/",[1]base!H206)</f>
        <v>ELIMAS/NEVOT</v>
      </c>
      <c r="B111" t="str">
        <f>CONCATENATE([1]base!E206,"/",[1]base!I206)</f>
        <v>Guilherme/Gael</v>
      </c>
      <c r="J111" t="str">
        <f>IF([1]base!L206="Masculine","M",IF([1]base!L206="Féminine","F","X"))</f>
        <v>M</v>
      </c>
      <c r="K111">
        <f>[1]base!A206</f>
        <v>156</v>
      </c>
      <c r="L111" t="s">
        <v>259</v>
      </c>
      <c r="N111">
        <f>MIN([1]base!G206,[1]base!K206)</f>
        <v>2006</v>
      </c>
      <c r="P111" t="str">
        <f>[1]base!N206</f>
        <v>Minime</v>
      </c>
      <c r="S111" t="str">
        <f>[1]base!C206</f>
        <v>VMT</v>
      </c>
      <c r="U111" t="s">
        <v>258</v>
      </c>
    </row>
    <row r="112" spans="1:21" x14ac:dyDescent="0.25">
      <c r="A112" t="str">
        <f>CONCATENATE([1]base!D207,"/",[1]base!H207)</f>
        <v>BLIN/DESSEMOND</v>
      </c>
      <c r="B112" t="str">
        <f>CONCATENATE([1]base!E207,"/",[1]base!I207)</f>
        <v>SAMY/Benoit</v>
      </c>
      <c r="J112" t="str">
        <f>IF([1]base!L207="Masculine","M",IF([1]base!L207="Féminine","F","X"))</f>
        <v>M</v>
      </c>
      <c r="K112">
        <f>[1]base!A207</f>
        <v>157</v>
      </c>
      <c r="L112" t="s">
        <v>259</v>
      </c>
      <c r="N112">
        <f>MIN([1]base!G207,[1]base!K207)</f>
        <v>2005</v>
      </c>
      <c r="P112" t="str">
        <f>[1]base!N207</f>
        <v>Minime</v>
      </c>
      <c r="S112" t="str">
        <f>[1]base!C207</f>
        <v>VMT</v>
      </c>
      <c r="U112" t="s">
        <v>258</v>
      </c>
    </row>
    <row r="113" spans="1:21" x14ac:dyDescent="0.25">
      <c r="A113" t="str">
        <f>CONCATENATE([1]base!D208,"/",[1]base!H208)</f>
        <v>DESMET LAGREE/DESMET LAGREE</v>
      </c>
      <c r="B113" t="str">
        <f>CONCATENATE([1]base!E208,"/",[1]base!I208)</f>
        <v>MARINE/OCEANE</v>
      </c>
      <c r="J113" t="str">
        <f>IF([1]base!L208="Masculine","M",IF([1]base!L208="Féminine","F","X"))</f>
        <v>F</v>
      </c>
      <c r="K113">
        <f>[1]base!A208</f>
        <v>207</v>
      </c>
      <c r="L113" t="s">
        <v>260</v>
      </c>
      <c r="N113">
        <f>MIN([1]base!G208,[1]base!K208)</f>
        <v>2006</v>
      </c>
      <c r="P113" t="str">
        <f>[1]base!N208</f>
        <v>Minime</v>
      </c>
      <c r="S113">
        <f>[1]base!C208</f>
        <v>0</v>
      </c>
      <c r="U113" t="s">
        <v>258</v>
      </c>
    </row>
    <row r="114" spans="1:21" x14ac:dyDescent="0.25">
      <c r="A114" t="str">
        <f>CONCATENATE([1]base!D209,"/",[1]base!H209)</f>
        <v>GUERIN/DESBOEUF</v>
      </c>
      <c r="B114" t="str">
        <f>CONCATENATE([1]base!E209,"/",[1]base!I209)</f>
        <v>Baptiste/Nathan</v>
      </c>
      <c r="J114" t="str">
        <f>IF([1]base!L209="Masculine","M",IF([1]base!L209="Féminine","F","X"))</f>
        <v>M</v>
      </c>
      <c r="K114">
        <f>[1]base!A209</f>
        <v>208</v>
      </c>
      <c r="L114" t="s">
        <v>259</v>
      </c>
      <c r="N114">
        <f>MIN([1]base!G209,[1]base!K209)</f>
        <v>2006</v>
      </c>
      <c r="P114" t="str">
        <f>[1]base!N209</f>
        <v>Minime</v>
      </c>
      <c r="S114">
        <f>[1]base!C209</f>
        <v>0</v>
      </c>
      <c r="U114" t="s">
        <v>258</v>
      </c>
    </row>
    <row r="115" spans="1:21" x14ac:dyDescent="0.25">
      <c r="A115" t="str">
        <f>CONCATENATE([1]base!D210,"/",[1]base!H210)</f>
        <v>Rolland Estrada/Rolland Estrada</v>
      </c>
      <c r="B115" t="str">
        <f>CONCATENATE([1]base!E210,"/",[1]base!I210)</f>
        <v>adrian/Julian</v>
      </c>
      <c r="J115" t="str">
        <f>IF([1]base!L210="Masculine","M",IF([1]base!L210="Féminine","F","X"))</f>
        <v>M</v>
      </c>
      <c r="K115">
        <f>[1]base!A210</f>
        <v>209</v>
      </c>
      <c r="L115" t="s">
        <v>259</v>
      </c>
      <c r="N115">
        <f>MIN([1]base!G210,[1]base!K210)</f>
        <v>2005</v>
      </c>
      <c r="P115" t="str">
        <f>[1]base!N210</f>
        <v>Minime</v>
      </c>
      <c r="S115">
        <f>[1]base!C210</f>
        <v>0</v>
      </c>
      <c r="U115" t="s">
        <v>258</v>
      </c>
    </row>
    <row r="116" spans="1:21" x14ac:dyDescent="0.25">
      <c r="A116" t="str">
        <f>CONCATENATE([1]base!D211,"/",[1]base!H211)</f>
        <v>JALAGUIER/BUXEROLLES</v>
      </c>
      <c r="B116" t="str">
        <f>CONCATENATE([1]base!E211,"/",[1]base!I211)</f>
        <v>Frédéric/R</v>
      </c>
      <c r="J116" t="str">
        <f>IF([1]base!L211="Masculine","M",IF([1]base!L211="Féminine","F","X"))</f>
        <v>M</v>
      </c>
      <c r="K116">
        <f>[1]base!A211</f>
        <v>210</v>
      </c>
      <c r="L116" t="s">
        <v>259</v>
      </c>
      <c r="N116">
        <f>MIN([1]base!G211,[1]base!K211)</f>
        <v>2005</v>
      </c>
      <c r="P116" t="str">
        <f>[1]base!N211</f>
        <v>Minime</v>
      </c>
      <c r="S116">
        <f>[1]base!C211</f>
        <v>0</v>
      </c>
      <c r="U116" t="s">
        <v>258</v>
      </c>
    </row>
    <row r="117" spans="1:21" x14ac:dyDescent="0.25">
      <c r="A117" t="str">
        <f>CONCATENATE([1]base!D212,"/",[1]base!H212)</f>
        <v>GINER ADELL/GINER ADELL</v>
      </c>
      <c r="B117" t="str">
        <f>CONCATENATE([1]base!E212,"/",[1]base!I212)</f>
        <v>Alice/Arthur</v>
      </c>
      <c r="J117" t="str">
        <f>IF([1]base!L212="Masculine","M",IF([1]base!L212="Féminine","F","X"))</f>
        <v>X</v>
      </c>
      <c r="K117">
        <f>[1]base!A212</f>
        <v>211</v>
      </c>
      <c r="L117" t="s">
        <v>261</v>
      </c>
      <c r="N117">
        <f>MIN([1]base!G212,[1]base!K212)</f>
        <v>2005</v>
      </c>
      <c r="P117" t="str">
        <f>[1]base!N212</f>
        <v>Minime</v>
      </c>
      <c r="S117">
        <f>[1]base!C212</f>
        <v>0</v>
      </c>
      <c r="U117" t="s">
        <v>258</v>
      </c>
    </row>
    <row r="118" spans="1:21" x14ac:dyDescent="0.25">
      <c r="A118" t="str">
        <f>CONCATENATE([1]base!D213,"/",[1]base!H213)</f>
        <v>Pouplard/Boulmal</v>
      </c>
      <c r="B118" t="str">
        <f>CONCATENATE([1]base!E213,"/",[1]base!I213)</f>
        <v>William/Nizar</v>
      </c>
      <c r="J118" t="str">
        <f>IF([1]base!L213="Masculine","M",IF([1]base!L213="Féminine","F","X"))</f>
        <v>M</v>
      </c>
      <c r="K118">
        <f>[1]base!A213</f>
        <v>212</v>
      </c>
      <c r="L118" t="s">
        <v>259</v>
      </c>
      <c r="N118">
        <f>MIN([1]base!G213,[1]base!K213)</f>
        <v>2005</v>
      </c>
      <c r="P118" t="str">
        <f>[1]base!N213</f>
        <v>Minime</v>
      </c>
      <c r="S118">
        <f>[1]base!C213</f>
        <v>0</v>
      </c>
      <c r="U118" t="s">
        <v>258</v>
      </c>
    </row>
    <row r="119" spans="1:21" x14ac:dyDescent="0.25">
      <c r="A119" t="str">
        <f>CONCATENATE([1]base!D214,"/",[1]base!H214)</f>
        <v>Lopez/Rousseau</v>
      </c>
      <c r="B119" t="str">
        <f>CONCATENATE([1]base!E214,"/",[1]base!I214)</f>
        <v>Antonin/Côme</v>
      </c>
      <c r="J119" t="str">
        <f>IF([1]base!L214="Masculine","M",IF([1]base!L214="Féminine","F","X"))</f>
        <v>M</v>
      </c>
      <c r="K119">
        <f>[1]base!A214</f>
        <v>213</v>
      </c>
      <c r="L119" t="s">
        <v>259</v>
      </c>
      <c r="N119">
        <f>MIN([1]base!G214,[1]base!K214)</f>
        <v>2005</v>
      </c>
      <c r="P119" t="str">
        <f>[1]base!N214</f>
        <v>Minime</v>
      </c>
      <c r="S119">
        <f>[1]base!C214</f>
        <v>0</v>
      </c>
      <c r="U119" t="s">
        <v>258</v>
      </c>
    </row>
    <row r="120" spans="1:21" x14ac:dyDescent="0.25">
      <c r="A120" t="str">
        <f>CONCATENATE([1]base!D215,"/",[1]base!H215)</f>
        <v>PETIT--RIZZA/COSTE</v>
      </c>
      <c r="B120" t="str">
        <f>CONCATENATE([1]base!E215,"/",[1]base!I215)</f>
        <v>Maxime/Kélian</v>
      </c>
      <c r="J120" t="str">
        <f>IF([1]base!L215="Masculine","M",IF([1]base!L215="Féminine","F","X"))</f>
        <v>M</v>
      </c>
      <c r="K120">
        <f>[1]base!A215</f>
        <v>214</v>
      </c>
      <c r="L120" t="s">
        <v>259</v>
      </c>
      <c r="N120">
        <f>MIN([1]base!G215,[1]base!K215)</f>
        <v>2006</v>
      </c>
      <c r="P120" t="str">
        <f>[1]base!N215</f>
        <v>Minime</v>
      </c>
      <c r="S120">
        <f>[1]base!C215</f>
        <v>0</v>
      </c>
      <c r="U120" t="s">
        <v>258</v>
      </c>
    </row>
    <row r="121" spans="1:21" x14ac:dyDescent="0.25">
      <c r="A121" t="str">
        <f>CONCATENATE([1]base!D216,"/",[1]base!H216)</f>
        <v>Dufourd/Rodoz</v>
      </c>
      <c r="B121" t="str">
        <f>CONCATENATE([1]base!E216,"/",[1]base!I216)</f>
        <v>Felix/Theo</v>
      </c>
      <c r="J121" t="str">
        <f>IF([1]base!L216="Masculine","M",IF([1]base!L216="Féminine","F","X"))</f>
        <v>M</v>
      </c>
      <c r="K121">
        <f>[1]base!A216</f>
        <v>215</v>
      </c>
      <c r="L121" t="s">
        <v>259</v>
      </c>
      <c r="N121">
        <f>MIN([1]base!G216,[1]base!K216)</f>
        <v>2005</v>
      </c>
      <c r="P121" t="str">
        <f>[1]base!N216</f>
        <v>Minime</v>
      </c>
      <c r="S121">
        <f>[1]base!C216</f>
        <v>0</v>
      </c>
      <c r="U121" t="s">
        <v>258</v>
      </c>
    </row>
    <row r="122" spans="1:21" x14ac:dyDescent="0.25">
      <c r="A122" t="str">
        <f>CONCATENATE([1]base!D217,"/",[1]base!H217)</f>
        <v>CARTALLIER/HUIBAN</v>
      </c>
      <c r="B122" t="str">
        <f>CONCATENATE([1]base!E217,"/",[1]base!I217)</f>
        <v>Ninon/Sacha</v>
      </c>
      <c r="J122" t="str">
        <f>IF([1]base!L217="Masculine","M",IF([1]base!L217="Féminine","F","X"))</f>
        <v>M</v>
      </c>
      <c r="K122">
        <f>[1]base!A217</f>
        <v>245</v>
      </c>
      <c r="L122" t="s">
        <v>259</v>
      </c>
      <c r="N122">
        <f>MIN([1]base!G217,[1]base!K217)</f>
        <v>2008</v>
      </c>
      <c r="P122" t="str">
        <f>[1]base!N217</f>
        <v>Benjamin</v>
      </c>
      <c r="S122" t="str">
        <f>[1]base!C217</f>
        <v>AAS Fresnes Triathlon</v>
      </c>
      <c r="U122" t="s">
        <v>258</v>
      </c>
    </row>
    <row r="123" spans="1:21" x14ac:dyDescent="0.25">
      <c r="A123" t="str">
        <f>CONCATENATE([1]base!D95,"/",[1]base!H95)</f>
        <v>NEVES/LEVY</v>
      </c>
      <c r="B123" t="str">
        <f>CONCATENATE([1]base!E95,"/",[1]base!I95)</f>
        <v>Alicia/Nicolas</v>
      </c>
      <c r="J123" t="str">
        <f>IF([1]base!L95="Masculine","M",IF([1]base!L95="Féminine","F","X"))</f>
        <v>M</v>
      </c>
      <c r="K123">
        <f>[1]base!A95</f>
        <v>134</v>
      </c>
      <c r="L123" t="s">
        <v>259</v>
      </c>
      <c r="N123">
        <f>MIN([1]base!G95,[1]base!K95)</f>
        <v>2005</v>
      </c>
      <c r="P123" t="str">
        <f>[1]base!N95</f>
        <v>Minime</v>
      </c>
      <c r="S123" t="str">
        <f>[1]base!C95</f>
        <v>AAS Fresnes Triathlon</v>
      </c>
      <c r="U123" t="s">
        <v>304</v>
      </c>
    </row>
    <row r="124" spans="1:21" x14ac:dyDescent="0.25">
      <c r="A124" t="str">
        <f>CONCATENATE([1]base!D96,"/",[1]base!H96)</f>
        <v>MANDARD/FRESSIER</v>
      </c>
      <c r="B124" t="str">
        <f>CONCATENATE([1]base!E96,"/",[1]base!I96)</f>
        <v>Damien/Ben</v>
      </c>
      <c r="J124" t="str">
        <f>IF([1]base!L96="Masculine","M",IF([1]base!L96="Féminine","F","X"))</f>
        <v>M</v>
      </c>
      <c r="K124">
        <f>[1]base!A96</f>
        <v>135</v>
      </c>
      <c r="L124" t="s">
        <v>259</v>
      </c>
      <c r="N124">
        <f>MIN([1]base!G96,[1]base!K96)</f>
        <v>2005</v>
      </c>
      <c r="P124" t="str">
        <f>[1]base!N96</f>
        <v>Minime</v>
      </c>
      <c r="S124" t="str">
        <f>[1]base!C96</f>
        <v>AAS Fresnes Triathlon</v>
      </c>
      <c r="U124" t="s">
        <v>304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Resultats_Course4a_Minimes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Nguetse Kana, Serge (Nokia - FR/Paris-Saclay)</dc:creator>
  <cp:lastModifiedBy>KLIPFEL Gilles</cp:lastModifiedBy>
  <cp:lastPrinted>2019-11-24T11:59:37Z</cp:lastPrinted>
  <dcterms:created xsi:type="dcterms:W3CDTF">2019-11-24T11:50:21Z</dcterms:created>
  <dcterms:modified xsi:type="dcterms:W3CDTF">2019-12-02T09:19:43Z</dcterms:modified>
</cp:coreProperties>
</file>