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 personnels\US Palaiseau Triathlon\Run&amp;Bike Palaiseau\2019\Résultats\"/>
    </mc:Choice>
  </mc:AlternateContent>
  <bookViews>
    <workbookView xWindow="0" yWindow="0" windowWidth="28800" windowHeight="12210"/>
  </bookViews>
  <sheets>
    <sheet name="Resultats_Course5a_Pupilles_V2" sheetId="1" r:id="rId1"/>
    <sheet name="Sheet1" sheetId="2" r:id="rId2"/>
  </sheets>
  <externalReferences>
    <externalReference r:id="rId3"/>
  </externalReferenc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5" i="2" l="1"/>
  <c r="P65" i="2"/>
  <c r="N65" i="2"/>
  <c r="K65" i="2"/>
  <c r="J65" i="2"/>
  <c r="B65" i="2"/>
  <c r="A65" i="2"/>
  <c r="S64" i="2"/>
  <c r="P64" i="2"/>
  <c r="N64" i="2"/>
  <c r="K64" i="2"/>
  <c r="J64" i="2"/>
  <c r="B64" i="2"/>
  <c r="A64" i="2"/>
  <c r="S63" i="2"/>
  <c r="P63" i="2"/>
  <c r="N63" i="2"/>
  <c r="K63" i="2"/>
  <c r="J63" i="2"/>
  <c r="B63" i="2"/>
  <c r="A63" i="2"/>
  <c r="S62" i="2"/>
  <c r="P62" i="2"/>
  <c r="N62" i="2"/>
  <c r="K62" i="2"/>
  <c r="J62" i="2"/>
  <c r="B62" i="2"/>
  <c r="A62" i="2"/>
  <c r="S61" i="2"/>
  <c r="P61" i="2"/>
  <c r="N61" i="2"/>
  <c r="K61" i="2"/>
  <c r="J61" i="2"/>
  <c r="B61" i="2"/>
  <c r="A61" i="2"/>
  <c r="S60" i="2"/>
  <c r="P60" i="2"/>
  <c r="N60" i="2"/>
  <c r="K60" i="2"/>
  <c r="J60" i="2"/>
  <c r="B60" i="2"/>
  <c r="A60" i="2"/>
  <c r="S59" i="2"/>
  <c r="P59" i="2"/>
  <c r="N59" i="2"/>
  <c r="K59" i="2"/>
  <c r="J59" i="2"/>
  <c r="B59" i="2"/>
  <c r="A59" i="2"/>
  <c r="S18" i="2"/>
  <c r="P18" i="2"/>
  <c r="N18" i="2"/>
  <c r="K18" i="2"/>
  <c r="J18" i="2"/>
  <c r="B18" i="2"/>
  <c r="A18" i="2"/>
  <c r="S17" i="2"/>
  <c r="P17" i="2"/>
  <c r="N17" i="2"/>
  <c r="K17" i="2"/>
  <c r="J17" i="2"/>
  <c r="B17" i="2"/>
  <c r="A17" i="2"/>
  <c r="S16" i="2"/>
  <c r="P16" i="2"/>
  <c r="N16" i="2"/>
  <c r="K16" i="2"/>
  <c r="J16" i="2"/>
  <c r="B16" i="2"/>
  <c r="A16" i="2"/>
  <c r="S15" i="2"/>
  <c r="P15" i="2"/>
  <c r="N15" i="2"/>
  <c r="K15" i="2"/>
  <c r="J15" i="2"/>
  <c r="B15" i="2"/>
  <c r="A15" i="2"/>
  <c r="S14" i="2"/>
  <c r="P14" i="2"/>
  <c r="N14" i="2"/>
  <c r="K14" i="2"/>
  <c r="J14" i="2"/>
  <c r="B14" i="2"/>
  <c r="A14" i="2"/>
  <c r="S13" i="2"/>
  <c r="P13" i="2"/>
  <c r="N13" i="2"/>
  <c r="K13" i="2"/>
  <c r="J13" i="2"/>
  <c r="B13" i="2"/>
  <c r="A13" i="2"/>
  <c r="S12" i="2"/>
  <c r="P12" i="2"/>
  <c r="N12" i="2"/>
  <c r="K12" i="2"/>
  <c r="J12" i="2"/>
  <c r="B12" i="2"/>
  <c r="A12" i="2"/>
  <c r="S11" i="2"/>
  <c r="P11" i="2"/>
  <c r="N11" i="2"/>
  <c r="K11" i="2"/>
  <c r="J11" i="2"/>
  <c r="B11" i="2"/>
  <c r="A11" i="2"/>
  <c r="S10" i="2"/>
  <c r="P10" i="2"/>
  <c r="N10" i="2"/>
  <c r="K10" i="2"/>
  <c r="J10" i="2"/>
  <c r="B10" i="2"/>
  <c r="A10" i="2"/>
  <c r="S51" i="2"/>
  <c r="P51" i="2"/>
  <c r="N51" i="2"/>
  <c r="K51" i="2"/>
  <c r="J51" i="2"/>
  <c r="B51" i="2"/>
  <c r="A51" i="2"/>
  <c r="S7" i="2"/>
  <c r="P7" i="2"/>
  <c r="N7" i="2"/>
  <c r="K7" i="2"/>
  <c r="J7" i="2"/>
  <c r="B7" i="2"/>
  <c r="A7" i="2"/>
  <c r="S6" i="2"/>
  <c r="P6" i="2"/>
  <c r="N6" i="2"/>
  <c r="K6" i="2"/>
  <c r="J6" i="2"/>
  <c r="B6" i="2"/>
  <c r="A6" i="2"/>
  <c r="S5" i="2"/>
  <c r="P5" i="2"/>
  <c r="N5" i="2"/>
  <c r="K5" i="2"/>
  <c r="J5" i="2"/>
  <c r="B5" i="2"/>
  <c r="A5" i="2"/>
  <c r="S28" i="2"/>
  <c r="P28" i="2"/>
  <c r="N28" i="2"/>
  <c r="K28" i="2"/>
  <c r="J28" i="2"/>
  <c r="B28" i="2"/>
  <c r="A28" i="2"/>
  <c r="S27" i="2"/>
  <c r="P27" i="2"/>
  <c r="N27" i="2"/>
  <c r="K27" i="2"/>
  <c r="J27" i="2"/>
  <c r="B27" i="2"/>
  <c r="A27" i="2"/>
  <c r="S26" i="2"/>
  <c r="P26" i="2"/>
  <c r="N26" i="2"/>
  <c r="K26" i="2"/>
  <c r="J26" i="2"/>
  <c r="B26" i="2"/>
  <c r="A26" i="2"/>
  <c r="S43" i="2"/>
  <c r="P43" i="2"/>
  <c r="N43" i="2"/>
  <c r="K43" i="2"/>
  <c r="J43" i="2"/>
  <c r="B43" i="2"/>
  <c r="A43" i="2"/>
  <c r="S42" i="2"/>
  <c r="P42" i="2"/>
  <c r="N42" i="2"/>
  <c r="K42" i="2"/>
  <c r="J42" i="2"/>
  <c r="B42" i="2"/>
  <c r="A42" i="2"/>
  <c r="S41" i="2"/>
  <c r="P41" i="2"/>
  <c r="N41" i="2"/>
  <c r="K41" i="2"/>
  <c r="J41" i="2"/>
  <c r="B41" i="2"/>
  <c r="A41" i="2"/>
  <c r="S38" i="2"/>
  <c r="P38" i="2"/>
  <c r="N38" i="2"/>
  <c r="K38" i="2"/>
  <c r="J38" i="2"/>
  <c r="B38" i="2"/>
  <c r="A38" i="2"/>
  <c r="S37" i="2"/>
  <c r="P37" i="2"/>
  <c r="N37" i="2"/>
  <c r="K37" i="2"/>
  <c r="J37" i="2"/>
  <c r="B37" i="2"/>
  <c r="A37" i="2"/>
  <c r="S3" i="2"/>
  <c r="P3" i="2"/>
  <c r="N3" i="2"/>
  <c r="K3" i="2"/>
  <c r="J3" i="2"/>
  <c r="B3" i="2"/>
  <c r="A3" i="2"/>
  <c r="S50" i="2"/>
  <c r="P50" i="2"/>
  <c r="N50" i="2"/>
  <c r="K50" i="2"/>
  <c r="J50" i="2"/>
  <c r="B50" i="2"/>
  <c r="A50" i="2"/>
  <c r="S49" i="2"/>
  <c r="P49" i="2"/>
  <c r="N49" i="2"/>
  <c r="K49" i="2"/>
  <c r="J49" i="2"/>
  <c r="B49" i="2"/>
  <c r="A49" i="2"/>
  <c r="S48" i="2"/>
  <c r="P48" i="2"/>
  <c r="N48" i="2"/>
  <c r="K48" i="2"/>
  <c r="J48" i="2"/>
  <c r="B48" i="2"/>
  <c r="A48" i="2"/>
  <c r="S55" i="2"/>
  <c r="P55" i="2"/>
  <c r="N55" i="2"/>
  <c r="K55" i="2"/>
  <c r="J55" i="2"/>
  <c r="B55" i="2"/>
  <c r="A55" i="2"/>
  <c r="S54" i="2"/>
  <c r="P54" i="2"/>
  <c r="N54" i="2"/>
  <c r="K54" i="2"/>
  <c r="J54" i="2"/>
  <c r="B54" i="2"/>
  <c r="A54" i="2"/>
  <c r="S53" i="2"/>
  <c r="P53" i="2"/>
  <c r="N53" i="2"/>
  <c r="K53" i="2"/>
  <c r="J53" i="2"/>
  <c r="B53" i="2"/>
  <c r="A53" i="2"/>
  <c r="S52" i="2"/>
  <c r="P52" i="2"/>
  <c r="N52" i="2"/>
  <c r="K52" i="2"/>
  <c r="J52" i="2"/>
  <c r="B52" i="2"/>
  <c r="A52" i="2"/>
  <c r="S58" i="2"/>
  <c r="P58" i="2"/>
  <c r="N58" i="2"/>
  <c r="K58" i="2"/>
  <c r="J58" i="2"/>
  <c r="B58" i="2"/>
  <c r="A58" i="2"/>
  <c r="S57" i="2"/>
  <c r="P57" i="2"/>
  <c r="N57" i="2"/>
  <c r="K57" i="2"/>
  <c r="J57" i="2"/>
  <c r="B57" i="2"/>
  <c r="A57" i="2"/>
  <c r="S56" i="2"/>
  <c r="P56" i="2"/>
  <c r="N56" i="2"/>
  <c r="K56" i="2"/>
  <c r="J56" i="2"/>
  <c r="B56" i="2"/>
  <c r="A56" i="2"/>
  <c r="S25" i="2"/>
  <c r="P25" i="2"/>
  <c r="N25" i="2"/>
  <c r="K25" i="2"/>
  <c r="J25" i="2"/>
  <c r="B25" i="2"/>
  <c r="A25" i="2"/>
  <c r="S24" i="2"/>
  <c r="P24" i="2"/>
  <c r="N24" i="2"/>
  <c r="K24" i="2"/>
  <c r="J24" i="2"/>
  <c r="B24" i="2"/>
  <c r="A24" i="2"/>
  <c r="S23" i="2"/>
  <c r="P23" i="2"/>
  <c r="N23" i="2"/>
  <c r="K23" i="2"/>
  <c r="J23" i="2"/>
  <c r="B23" i="2"/>
  <c r="A23" i="2"/>
  <c r="S22" i="2"/>
  <c r="P22" i="2"/>
  <c r="N22" i="2"/>
  <c r="K22" i="2"/>
  <c r="J22" i="2"/>
  <c r="B22" i="2"/>
  <c r="A22" i="2"/>
  <c r="S21" i="2"/>
  <c r="P21" i="2"/>
  <c r="N21" i="2"/>
  <c r="K21" i="2"/>
  <c r="J21" i="2"/>
  <c r="B21" i="2"/>
  <c r="A21" i="2"/>
  <c r="S20" i="2"/>
  <c r="P20" i="2"/>
  <c r="N20" i="2"/>
  <c r="K20" i="2"/>
  <c r="J20" i="2"/>
  <c r="B20" i="2"/>
  <c r="A20" i="2"/>
  <c r="S19" i="2"/>
  <c r="P19" i="2"/>
  <c r="N19" i="2"/>
  <c r="K19" i="2"/>
  <c r="J19" i="2"/>
  <c r="B19" i="2"/>
  <c r="A19" i="2"/>
  <c r="S81" i="2"/>
  <c r="P81" i="2"/>
  <c r="N81" i="2"/>
  <c r="K81" i="2"/>
  <c r="J81" i="2"/>
  <c r="B81" i="2"/>
  <c r="A81" i="2"/>
  <c r="S80" i="2"/>
  <c r="P80" i="2"/>
  <c r="N80" i="2"/>
  <c r="K80" i="2"/>
  <c r="J80" i="2"/>
  <c r="B80" i="2"/>
  <c r="A80" i="2"/>
  <c r="S79" i="2"/>
  <c r="P79" i="2"/>
  <c r="N79" i="2"/>
  <c r="K79" i="2"/>
  <c r="J79" i="2"/>
  <c r="B79" i="2"/>
  <c r="A79" i="2"/>
  <c r="S78" i="2"/>
  <c r="P78" i="2"/>
  <c r="N78" i="2"/>
  <c r="K78" i="2"/>
  <c r="J78" i="2"/>
  <c r="B78" i="2"/>
  <c r="A78" i="2"/>
  <c r="S77" i="2"/>
  <c r="P77" i="2"/>
  <c r="N77" i="2"/>
  <c r="K77" i="2"/>
  <c r="J77" i="2"/>
  <c r="B77" i="2"/>
  <c r="A77" i="2"/>
  <c r="S90" i="2"/>
  <c r="P90" i="2"/>
  <c r="N90" i="2"/>
  <c r="K90" i="2"/>
  <c r="J90" i="2"/>
  <c r="B90" i="2"/>
  <c r="A90" i="2"/>
  <c r="S70" i="2"/>
  <c r="P70" i="2"/>
  <c r="N70" i="2"/>
  <c r="K70" i="2"/>
  <c r="J70" i="2"/>
  <c r="B70" i="2"/>
  <c r="A70" i="2"/>
  <c r="S69" i="2"/>
  <c r="P69" i="2"/>
  <c r="N69" i="2"/>
  <c r="K69" i="2"/>
  <c r="J69" i="2"/>
  <c r="B69" i="2"/>
  <c r="A69" i="2"/>
  <c r="S68" i="2"/>
  <c r="P68" i="2"/>
  <c r="N68" i="2"/>
  <c r="K68" i="2"/>
  <c r="J68" i="2"/>
  <c r="B68" i="2"/>
  <c r="A68" i="2"/>
  <c r="S67" i="2"/>
  <c r="P67" i="2"/>
  <c r="N67" i="2"/>
  <c r="K67" i="2"/>
  <c r="J67" i="2"/>
  <c r="B67" i="2"/>
  <c r="A67" i="2"/>
  <c r="S66" i="2"/>
  <c r="P66" i="2"/>
  <c r="N66" i="2"/>
  <c r="K66" i="2"/>
  <c r="J66" i="2"/>
  <c r="B66" i="2"/>
  <c r="A66" i="2"/>
  <c r="S76" i="2"/>
  <c r="P76" i="2"/>
  <c r="N76" i="2"/>
  <c r="K76" i="2"/>
  <c r="J76" i="2"/>
  <c r="B76" i="2"/>
  <c r="A76" i="2"/>
  <c r="S75" i="2"/>
  <c r="P75" i="2"/>
  <c r="N75" i="2"/>
  <c r="K75" i="2"/>
  <c r="J75" i="2"/>
  <c r="B75" i="2"/>
  <c r="A75" i="2"/>
  <c r="S47" i="2"/>
  <c r="P47" i="2"/>
  <c r="N47" i="2"/>
  <c r="K47" i="2"/>
  <c r="J47" i="2"/>
  <c r="B47" i="2"/>
  <c r="A47" i="2"/>
  <c r="S46" i="2"/>
  <c r="P46" i="2"/>
  <c r="N46" i="2"/>
  <c r="K46" i="2"/>
  <c r="J46" i="2"/>
  <c r="B46" i="2"/>
  <c r="A46" i="2"/>
  <c r="S45" i="2"/>
  <c r="P45" i="2"/>
  <c r="N45" i="2"/>
  <c r="K45" i="2"/>
  <c r="J45" i="2"/>
  <c r="B45" i="2"/>
  <c r="A45" i="2"/>
  <c r="S44" i="2"/>
  <c r="P44" i="2"/>
  <c r="N44" i="2"/>
  <c r="K44" i="2"/>
  <c r="J44" i="2"/>
  <c r="B44" i="2"/>
  <c r="A44" i="2"/>
  <c r="S74" i="2"/>
  <c r="P74" i="2"/>
  <c r="N74" i="2"/>
  <c r="K74" i="2"/>
  <c r="J74" i="2"/>
  <c r="B74" i="2"/>
  <c r="A74" i="2"/>
  <c r="S73" i="2"/>
  <c r="P73" i="2"/>
  <c r="N73" i="2"/>
  <c r="K73" i="2"/>
  <c r="J73" i="2"/>
  <c r="B73" i="2"/>
  <c r="A73" i="2"/>
  <c r="S72" i="2"/>
  <c r="P72" i="2"/>
  <c r="N72" i="2"/>
  <c r="K72" i="2"/>
  <c r="J72" i="2"/>
  <c r="B72" i="2"/>
  <c r="A72" i="2"/>
  <c r="S71" i="2"/>
  <c r="P71" i="2"/>
  <c r="N71" i="2"/>
  <c r="K71" i="2"/>
  <c r="J71" i="2"/>
  <c r="B71" i="2"/>
  <c r="A71" i="2"/>
  <c r="S4" i="2"/>
  <c r="P4" i="2"/>
  <c r="N4" i="2"/>
  <c r="K4" i="2"/>
  <c r="J4" i="2"/>
  <c r="B4" i="2"/>
  <c r="A4" i="2"/>
  <c r="S34" i="2"/>
  <c r="P34" i="2"/>
  <c r="N34" i="2"/>
  <c r="K34" i="2"/>
  <c r="J34" i="2"/>
  <c r="B34" i="2"/>
  <c r="A34" i="2"/>
  <c r="S33" i="2"/>
  <c r="P33" i="2"/>
  <c r="N33" i="2"/>
  <c r="K33" i="2"/>
  <c r="J33" i="2"/>
  <c r="B33" i="2"/>
  <c r="A33" i="2"/>
  <c r="S32" i="2"/>
  <c r="P32" i="2"/>
  <c r="N32" i="2"/>
  <c r="K32" i="2"/>
  <c r="J32" i="2"/>
  <c r="B32" i="2"/>
  <c r="A32" i="2"/>
  <c r="S31" i="2"/>
  <c r="P31" i="2"/>
  <c r="N31" i="2"/>
  <c r="K31" i="2"/>
  <c r="J31" i="2"/>
  <c r="B31" i="2"/>
  <c r="A31" i="2"/>
  <c r="S30" i="2"/>
  <c r="P30" i="2"/>
  <c r="N30" i="2"/>
  <c r="K30" i="2"/>
  <c r="J30" i="2"/>
  <c r="B30" i="2"/>
  <c r="A30" i="2"/>
  <c r="S29" i="2"/>
  <c r="P29" i="2"/>
  <c r="N29" i="2"/>
  <c r="K29" i="2"/>
  <c r="J29" i="2"/>
  <c r="B29" i="2"/>
  <c r="A29" i="2"/>
  <c r="S36" i="2"/>
  <c r="P36" i="2"/>
  <c r="N36" i="2"/>
  <c r="K36" i="2"/>
  <c r="J36" i="2"/>
  <c r="B36" i="2"/>
  <c r="A36" i="2"/>
  <c r="S35" i="2"/>
  <c r="P35" i="2"/>
  <c r="N35" i="2"/>
  <c r="K35" i="2"/>
  <c r="J35" i="2"/>
  <c r="B35" i="2"/>
  <c r="A35" i="2"/>
  <c r="S89" i="2"/>
  <c r="P89" i="2"/>
  <c r="N89" i="2"/>
  <c r="K89" i="2"/>
  <c r="J89" i="2"/>
  <c r="B89" i="2"/>
  <c r="A89" i="2"/>
  <c r="S88" i="2"/>
  <c r="P88" i="2"/>
  <c r="N88" i="2"/>
  <c r="K88" i="2"/>
  <c r="J88" i="2"/>
  <c r="B88" i="2"/>
  <c r="A88" i="2"/>
  <c r="S87" i="2"/>
  <c r="P87" i="2"/>
  <c r="N87" i="2"/>
  <c r="K87" i="2"/>
  <c r="J87" i="2"/>
  <c r="B87" i="2"/>
  <c r="A87" i="2"/>
  <c r="S86" i="2"/>
  <c r="P86" i="2"/>
  <c r="N86" i="2"/>
  <c r="K86" i="2"/>
  <c r="J86" i="2"/>
  <c r="B86" i="2"/>
  <c r="A86" i="2"/>
  <c r="S85" i="2"/>
  <c r="P85" i="2"/>
  <c r="N85" i="2"/>
  <c r="K85" i="2"/>
  <c r="J85" i="2"/>
  <c r="B85" i="2"/>
  <c r="A85" i="2"/>
  <c r="S84" i="2"/>
  <c r="P84" i="2"/>
  <c r="N84" i="2"/>
  <c r="K84" i="2"/>
  <c r="J84" i="2"/>
  <c r="B84" i="2"/>
  <c r="A84" i="2"/>
  <c r="S83" i="2"/>
  <c r="P83" i="2"/>
  <c r="N83" i="2"/>
  <c r="K83" i="2"/>
  <c r="J83" i="2"/>
  <c r="B83" i="2"/>
  <c r="A83" i="2"/>
  <c r="S82" i="2"/>
  <c r="P82" i="2"/>
  <c r="N82" i="2"/>
  <c r="K82" i="2"/>
  <c r="J82" i="2"/>
  <c r="B82" i="2"/>
  <c r="A82" i="2"/>
  <c r="S2" i="2"/>
  <c r="P2" i="2"/>
  <c r="N2" i="2"/>
  <c r="K2" i="2"/>
  <c r="J2" i="2"/>
  <c r="B2" i="2"/>
  <c r="A2" i="2"/>
  <c r="S9" i="2"/>
  <c r="P9" i="2"/>
  <c r="N9" i="2"/>
  <c r="K9" i="2"/>
  <c r="J9" i="2"/>
  <c r="B9" i="2"/>
  <c r="A9" i="2"/>
  <c r="S8" i="2"/>
  <c r="P8" i="2"/>
  <c r="N8" i="2"/>
  <c r="K8" i="2"/>
  <c r="J8" i="2"/>
  <c r="B8" i="2"/>
  <c r="A8" i="2"/>
  <c r="S40" i="2"/>
  <c r="P40" i="2"/>
  <c r="N40" i="2"/>
  <c r="K40" i="2"/>
  <c r="J40" i="2"/>
  <c r="B40" i="2"/>
  <c r="A40" i="2"/>
  <c r="S39" i="2"/>
  <c r="P39" i="2"/>
  <c r="N39" i="2"/>
  <c r="K39" i="2"/>
  <c r="J39" i="2"/>
  <c r="B39" i="2"/>
  <c r="A39" i="2"/>
  <c r="G56" i="1" l="1"/>
  <c r="G48" i="1"/>
  <c r="G64" i="1"/>
  <c r="G32" i="1"/>
  <c r="G38" i="1"/>
  <c r="G12" i="1"/>
  <c r="G6" i="1"/>
  <c r="G2" i="1"/>
  <c r="G11" i="1"/>
  <c r="G85" i="1"/>
  <c r="G81" i="1"/>
  <c r="G77" i="1"/>
  <c r="G73" i="1"/>
  <c r="G69" i="1"/>
  <c r="G65" i="1"/>
  <c r="G60" i="1"/>
  <c r="G55" i="1"/>
  <c r="G51" i="1"/>
  <c r="G46" i="1"/>
  <c r="G42" i="1"/>
  <c r="G37" i="1"/>
  <c r="G33" i="1"/>
  <c r="G28" i="1"/>
  <c r="G24" i="1"/>
  <c r="G20" i="1"/>
  <c r="G16" i="1"/>
  <c r="G10" i="1"/>
  <c r="G5" i="1"/>
  <c r="G88" i="1"/>
  <c r="G84" i="1"/>
  <c r="G80" i="1"/>
  <c r="G76" i="1"/>
  <c r="G72" i="1"/>
  <c r="G68" i="1"/>
  <c r="G63" i="1"/>
  <c r="G59" i="1"/>
  <c r="G54" i="1"/>
  <c r="G50" i="1"/>
  <c r="G45" i="1"/>
  <c r="G41" i="1"/>
  <c r="G36" i="1"/>
  <c r="G31" i="1"/>
  <c r="G27" i="1"/>
  <c r="G23" i="1"/>
  <c r="G19" i="1"/>
  <c r="G15" i="1"/>
  <c r="G9" i="1"/>
  <c r="G4" i="1"/>
  <c r="G87" i="1"/>
  <c r="G83" i="1"/>
  <c r="G79" i="1"/>
  <c r="G75" i="1"/>
  <c r="G71" i="1"/>
  <c r="G67" i="1"/>
  <c r="G62" i="1"/>
  <c r="G58" i="1"/>
  <c r="G53" i="1"/>
  <c r="G49" i="1"/>
  <c r="G44" i="1"/>
  <c r="G40" i="1"/>
  <c r="G35" i="1"/>
  <c r="G30" i="1"/>
  <c r="G26" i="1"/>
  <c r="G22" i="1"/>
  <c r="G18" i="1"/>
  <c r="G14" i="1"/>
  <c r="G8" i="1"/>
  <c r="G3" i="1"/>
  <c r="G86" i="1"/>
  <c r="G82" i="1"/>
  <c r="G78" i="1"/>
  <c r="G74" i="1"/>
  <c r="G70" i="1"/>
  <c r="G66" i="1"/>
  <c r="G61" i="1"/>
  <c r="G57" i="1"/>
  <c r="G52" i="1"/>
  <c r="G47" i="1"/>
  <c r="G43" i="1"/>
  <c r="G39" i="1"/>
  <c r="G29" i="1"/>
  <c r="G21" i="1"/>
  <c r="G17" i="1"/>
  <c r="G13" i="1"/>
  <c r="G7" i="1"/>
</calcChain>
</file>

<file path=xl/sharedStrings.xml><?xml version="1.0" encoding="utf-8"?>
<sst xmlns="http://schemas.openxmlformats.org/spreadsheetml/2006/main" count="519" uniqueCount="273">
  <si>
    <t>JOLEVOT/ROBINE</t>
  </si>
  <si>
    <t>ANDREA/ARTHUS</t>
  </si>
  <si>
    <t>BFTRI</t>
  </si>
  <si>
    <t>CHEVREL-REZZAG</t>
  </si>
  <si>
    <t>ENZO/SASHA</t>
  </si>
  <si>
    <t>BLIN/SESBOUE</t>
  </si>
  <si>
    <t>SELYAN/TIMOTHE</t>
  </si>
  <si>
    <t>VMT</t>
  </si>
  <si>
    <t>DA SILVA CORRE</t>
  </si>
  <si>
    <t>BAPTISTE/GERAU</t>
  </si>
  <si>
    <t>ISSY TRIATHLON</t>
  </si>
  <si>
    <t>VAREILLAUD/VAR</t>
  </si>
  <si>
    <t>THOMAS/LUCAS</t>
  </si>
  <si>
    <t>SAINTE GENEVIEV</t>
  </si>
  <si>
    <t>DESTREBECQ/PUE</t>
  </si>
  <si>
    <t>ALOIS/RAPHAEL</t>
  </si>
  <si>
    <t xml:space="preserve">NOISY LE GRAND </t>
  </si>
  <si>
    <t>COSTE/LEDUC</t>
  </si>
  <si>
    <t>GASPARD/FRANCO</t>
  </si>
  <si>
    <t>US PALAISEAU TR</t>
  </si>
  <si>
    <t>RAULINE/SOLER</t>
  </si>
  <si>
    <t>MARCO/MAXENCE</t>
  </si>
  <si>
    <t>EC SARTROUVILLE</t>
  </si>
  <si>
    <t>MAENHAUT/DOUET</t>
  </si>
  <si>
    <t>ALEX/MAXENCE</t>
  </si>
  <si>
    <t>ACBB TRIATHLON</t>
  </si>
  <si>
    <t>PEREIRA/GEFFRO</t>
  </si>
  <si>
    <t>ELYES/MERLIN</t>
  </si>
  <si>
    <t>ENVY</t>
  </si>
  <si>
    <t>LE DIZES/BEDIN</t>
  </si>
  <si>
    <t>MAELYS/LENA MA</t>
  </si>
  <si>
    <t>LE ROY/ROBERT</t>
  </si>
  <si>
    <t>LILLI/INES</t>
  </si>
  <si>
    <t>GUERRE/WERSCHI</t>
  </si>
  <si>
    <t>ARTHUR/CAMILLE</t>
  </si>
  <si>
    <t>PICOT/FABRE</t>
  </si>
  <si>
    <t>JEREMIAH/ESTEB</t>
  </si>
  <si>
    <t>TRI AVENTURE</t>
  </si>
  <si>
    <t>KERMICHE /MALO</t>
  </si>
  <si>
    <t>MELLINA/ASMA</t>
  </si>
  <si>
    <t>AC BOBIGNY TRIA</t>
  </si>
  <si>
    <t>BERRY/KUHN</t>
  </si>
  <si>
    <t>OLIVER/SILAS</t>
  </si>
  <si>
    <t>KHALED/HUCK</t>
  </si>
  <si>
    <t>YOUNES/ALEXIS</t>
  </si>
  <si>
    <t>WAJSFISZ/CHARG</t>
  </si>
  <si>
    <t>MARCO/COME</t>
  </si>
  <si>
    <t>CNP</t>
  </si>
  <si>
    <t>PAVOINE/LEBEUR</t>
  </si>
  <si>
    <t>MAXIME/AARON</t>
  </si>
  <si>
    <t xml:space="preserve">SENART SAVIGNY </t>
  </si>
  <si>
    <t>PAULIN/LEGALLA</t>
  </si>
  <si>
    <t>TITOUAN/LUCAS</t>
  </si>
  <si>
    <t>TCSQY</t>
  </si>
  <si>
    <t>GOUNOT/CIRON-V</t>
  </si>
  <si>
    <t>ORIANA/LILOU</t>
  </si>
  <si>
    <t>BRUNEAU/CONTET</t>
  </si>
  <si>
    <t>MANON/ROXANE</t>
  </si>
  <si>
    <t>MARIE/GUIBERT</t>
  </si>
  <si>
    <t>ALEXIS/CLEMENT</t>
  </si>
  <si>
    <t>SUTEAU/TINTI</t>
  </si>
  <si>
    <t>MATEO/OCTAVE</t>
  </si>
  <si>
    <t>POUVILLE/MARTI</t>
  </si>
  <si>
    <t>ANTOINE/GABRIE</t>
  </si>
  <si>
    <t>RMA PARIS TRIAT</t>
  </si>
  <si>
    <t>TIMELLI/LEVEAU</t>
  </si>
  <si>
    <t>INES/ETHEL</t>
  </si>
  <si>
    <t>CHAMPIGNY TRIAT</t>
  </si>
  <si>
    <t>ZAMBON/BﾉNIS</t>
  </si>
  <si>
    <t>VICTOR/VICTOR</t>
  </si>
  <si>
    <t>MARTINET/THIRE</t>
  </si>
  <si>
    <t>PIERRE/SIMON</t>
  </si>
  <si>
    <t>TUVB TRIATHLON</t>
  </si>
  <si>
    <t>CHAUVEAU/CHAUV</t>
  </si>
  <si>
    <t>MARTIN/NATHAN</t>
  </si>
  <si>
    <t>AAS FRESNES TRI</t>
  </si>
  <si>
    <t>DELZENNE/DI LU</t>
  </si>
  <si>
    <t>JULES/NOAM</t>
  </si>
  <si>
    <t>VEYNACHTER/ROB</t>
  </si>
  <si>
    <t>ANDY LOUIS/NIC</t>
  </si>
  <si>
    <t>GUARINO/LACOUR</t>
  </si>
  <si>
    <t>SANDRO/ANTOINE</t>
  </si>
  <si>
    <t>SCHOUPPE/THOMS</t>
  </si>
  <si>
    <t>HECTOR/SAMUEL</t>
  </si>
  <si>
    <t>HAXTON/L'HOIR</t>
  </si>
  <si>
    <t>FINN/THEODORE</t>
  </si>
  <si>
    <t>RIGON/ERNOUF</t>
  </si>
  <si>
    <t>CHARLOTTE/LAUR</t>
  </si>
  <si>
    <t>HADJADJ AOUEL/</t>
  </si>
  <si>
    <t>HAITHAM/NAHIA</t>
  </si>
  <si>
    <t>RAMBHAJUN SING</t>
  </si>
  <si>
    <t>KIERAN/LOUIS</t>
  </si>
  <si>
    <t>PELISSIER/BLON</t>
  </si>
  <si>
    <t>MATTHIAS/AXEL</t>
  </si>
  <si>
    <t>TRINOSAURE</t>
  </si>
  <si>
    <t>MARTIN/JULES</t>
  </si>
  <si>
    <t>COIA/STRANGES</t>
  </si>
  <si>
    <t>ELISE/MARGOT</t>
  </si>
  <si>
    <t>ROST/ALLONGUE</t>
  </si>
  <si>
    <t>MAXIME/MARIN</t>
  </si>
  <si>
    <t>BOUDRAS/PHAM</t>
  </si>
  <si>
    <t>LUCAS/BUU TOM</t>
  </si>
  <si>
    <t>COURBEVOIE TRIA</t>
  </si>
  <si>
    <t>SISOWATH/NGUYE</t>
  </si>
  <si>
    <t>SANDRO/TOM</t>
  </si>
  <si>
    <t>COUGET/POIGNEU</t>
  </si>
  <si>
    <t>ELOAN/ENZO</t>
  </si>
  <si>
    <t>ALI AMAR /JABR</t>
  </si>
  <si>
    <t>AMINE/AMINE</t>
  </si>
  <si>
    <t>AKAFOU/AKAFOU</t>
  </si>
  <si>
    <t>SOUMEYA/HALIMA</t>
  </si>
  <si>
    <t>DIMIAN/HAEVERM</t>
  </si>
  <si>
    <t>LOUIS/ARTHUR</t>
  </si>
  <si>
    <t>BRIAND/BITTEL</t>
  </si>
  <si>
    <t>GABIN/ROMAIN</t>
  </si>
  <si>
    <t>THOBOIS/HOUEL</t>
  </si>
  <si>
    <t>OSCAR/ANAIS</t>
  </si>
  <si>
    <t>HERNANDEZ SANC</t>
  </si>
  <si>
    <t>ESTEBAN/HUGO</t>
  </si>
  <si>
    <t>LETOCART/RODE</t>
  </si>
  <si>
    <t>MATHIEU/LUCAS</t>
  </si>
  <si>
    <t>DUMAS/LANGLET</t>
  </si>
  <si>
    <t>CHLOE/EMELINE</t>
  </si>
  <si>
    <t>SOUIRI/AIT STI</t>
  </si>
  <si>
    <t>SHERINE/NOHEIL</t>
  </si>
  <si>
    <t>BOSSARD/DESCRO</t>
  </si>
  <si>
    <t>VIOLETTE/PRUDE</t>
  </si>
  <si>
    <t>ELIAS--MENET/N</t>
  </si>
  <si>
    <t>MAXIME/EVA</t>
  </si>
  <si>
    <t>DA VEIGA/NGUYE</t>
  </si>
  <si>
    <t>LUCILLE/LOLA</t>
  </si>
  <si>
    <t>DORROUZ/GRIFFI</t>
  </si>
  <si>
    <t>AMINE/JONAH</t>
  </si>
  <si>
    <t>L辿ELGOUAC H/T</t>
  </si>
  <si>
    <t>JULES/MALIK</t>
  </si>
  <si>
    <t>COQUARD POREZ/</t>
  </si>
  <si>
    <t>JEANNE/ALICIA</t>
  </si>
  <si>
    <t>CA ORSAY TRIATH</t>
  </si>
  <si>
    <t>CORTINHAL /FLO</t>
  </si>
  <si>
    <t>CHARLES /MALO</t>
  </si>
  <si>
    <t>SALOMON/ALOUCH</t>
  </si>
  <si>
    <t>LANA/LOUBNA</t>
  </si>
  <si>
    <t>BARTHELLEMY/ID</t>
  </si>
  <si>
    <t>THOMAS/INAYA</t>
  </si>
  <si>
    <t>FENICHEL/PLEYN</t>
  </si>
  <si>
    <t>ELLIOTT/ROMANE</t>
  </si>
  <si>
    <t>DELMOTTE/LURAN</t>
  </si>
  <si>
    <t>HUGO/SIMON</t>
  </si>
  <si>
    <t>FAUDOIS/GILSON</t>
  </si>
  <si>
    <t>AMBRE/TESSA</t>
  </si>
  <si>
    <t>CROZAT/LEGALLA</t>
  </si>
  <si>
    <t>AMBRE/LUCIE</t>
  </si>
  <si>
    <t>MARIE/MARIE</t>
  </si>
  <si>
    <t>LOU/LOLA</t>
  </si>
  <si>
    <t>LEDUC/TASSIN</t>
  </si>
  <si>
    <t>CLAIRE/ROSE</t>
  </si>
  <si>
    <t>ERWAN/VALENTIN</t>
  </si>
  <si>
    <t>TOUZOT/DOUDECH</t>
  </si>
  <si>
    <t>CELIA/RANYA</t>
  </si>
  <si>
    <t>SERRANO/STEPHA</t>
  </si>
  <si>
    <t>ALICE/LOUISE</t>
  </si>
  <si>
    <t>DE LAMBERTERIE</t>
  </si>
  <si>
    <t>ADRIEN/MAXENCE</t>
  </si>
  <si>
    <t>MACHADO/RIOT</t>
  </si>
  <si>
    <t>JULIE/MARION</t>
  </si>
  <si>
    <t>BUREAU/BUREAU</t>
  </si>
  <si>
    <t>ROMANE/CAMILLE</t>
  </si>
  <si>
    <t>FEYS/ROBATEL</t>
  </si>
  <si>
    <t>HELOISE/VALENT</t>
  </si>
  <si>
    <t>CONTRI/PACAULT</t>
  </si>
  <si>
    <t>MARGOT /LOANE</t>
  </si>
  <si>
    <t>BOULARD/LERICH</t>
  </si>
  <si>
    <t>YOANN/GABRIEL</t>
  </si>
  <si>
    <t>DA SILVA/DA SI</t>
  </si>
  <si>
    <t>LEANDRO/DIEGO</t>
  </si>
  <si>
    <t>BEN SAID/BEN S</t>
  </si>
  <si>
    <t>ILYAS/INES</t>
  </si>
  <si>
    <t>Nom</t>
  </si>
  <si>
    <t>Prénom</t>
  </si>
  <si>
    <t>Adresse1</t>
  </si>
  <si>
    <t>Adresse2</t>
  </si>
  <si>
    <t>Code</t>
  </si>
  <si>
    <t>Ville</t>
  </si>
  <si>
    <t>Etat</t>
  </si>
  <si>
    <t>Pays</t>
  </si>
  <si>
    <t>Tel</t>
  </si>
  <si>
    <t>Sexe</t>
  </si>
  <si>
    <t>Numéro</t>
  </si>
  <si>
    <t>Type Licence</t>
  </si>
  <si>
    <t>Naissance</t>
  </si>
  <si>
    <t>Catégorie</t>
  </si>
  <si>
    <t>Nom Catégorie</t>
  </si>
  <si>
    <t>Abbrev. Catégorie</t>
  </si>
  <si>
    <t>Nation</t>
  </si>
  <si>
    <t>Club</t>
  </si>
  <si>
    <t>Code Club</t>
  </si>
  <si>
    <t>Competition</t>
  </si>
  <si>
    <t>Type Compet.</t>
  </si>
  <si>
    <t>Ville Compet.</t>
  </si>
  <si>
    <t>Code Ville Compet.</t>
  </si>
  <si>
    <t>Date Compet.</t>
  </si>
  <si>
    <t>Course</t>
  </si>
  <si>
    <t>Distance</t>
  </si>
  <si>
    <t>Temps</t>
  </si>
  <si>
    <t>Nb.Secondes</t>
  </si>
  <si>
    <t>Temps Arrondi</t>
  </si>
  <si>
    <t>Nb.Secondes Arrondi</t>
  </si>
  <si>
    <t>Nb.Heures Arrondi</t>
  </si>
  <si>
    <t>Classement</t>
  </si>
  <si>
    <t>Classement par Cat.</t>
  </si>
  <si>
    <t>Classement par Sexe</t>
  </si>
  <si>
    <t>Organisme</t>
  </si>
  <si>
    <t>Payé</t>
  </si>
  <si>
    <t>Invité</t>
  </si>
  <si>
    <t>Certif Médical</t>
  </si>
  <si>
    <t>Pris Départ</t>
  </si>
  <si>
    <t>Abandon</t>
  </si>
  <si>
    <t>Disqualifié</t>
  </si>
  <si>
    <t>Qualifié</t>
  </si>
  <si>
    <t>Envoi Classt</t>
  </si>
  <si>
    <t>Handicap</t>
  </si>
  <si>
    <t>ID</t>
  </si>
  <si>
    <t>Sponsor</t>
  </si>
  <si>
    <t>Palmarès</t>
  </si>
  <si>
    <t>EMail</t>
  </si>
  <si>
    <t>NbPassage 20</t>
  </si>
  <si>
    <t>Interm (Natation)</t>
  </si>
  <si>
    <t>Clt Interm-1 (Natation)</t>
  </si>
  <si>
    <t>Clt Cat Interm-1 (Natation)</t>
  </si>
  <si>
    <t>Clt Sex Interm-1 (Natation)</t>
  </si>
  <si>
    <t>Interm (Chg Nat.)</t>
  </si>
  <si>
    <t>Clt Interm-1 (Chg Nat.)</t>
  </si>
  <si>
    <t>Clt Cat Interm-1 (Chg Nat.)</t>
  </si>
  <si>
    <t>Clt Sex Interm-1 (Chg Nat.)</t>
  </si>
  <si>
    <t>Interm (Vélo)</t>
  </si>
  <si>
    <t>Clt Interm-1 (Vélo)</t>
  </si>
  <si>
    <t>Clt Cat Interm-1 (Vélo)</t>
  </si>
  <si>
    <t>Clt Sex Interm-1 (Vélo)</t>
  </si>
  <si>
    <t>Interm (Chg Vélo)</t>
  </si>
  <si>
    <t>Clt Interm-1 (Chg Vélo)</t>
  </si>
  <si>
    <t>Clt Cat Interm-1 (Chg Vélo)</t>
  </si>
  <si>
    <t>Clt Sex Interm-1 (Chg Vélo)</t>
  </si>
  <si>
    <t>Interm (Course)</t>
  </si>
  <si>
    <t>Clt Interm-1 (Course)</t>
  </si>
  <si>
    <t>Clt Cat Interm-1 (Course)</t>
  </si>
  <si>
    <t>Clt Sex Interm-1 (Course)</t>
  </si>
  <si>
    <t>B&amp;R Palaiseau - Course 5a</t>
  </si>
  <si>
    <t>M</t>
  </si>
  <si>
    <t>F</t>
  </si>
  <si>
    <t>Column7</t>
  </si>
  <si>
    <t>Sexe2</t>
  </si>
  <si>
    <t>Column8</t>
  </si>
  <si>
    <t>Scratch</t>
  </si>
  <si>
    <t>Dossard</t>
  </si>
  <si>
    <t>Prenom</t>
  </si>
  <si>
    <t>ODIETTE/DEVAUX</t>
  </si>
  <si>
    <t>HAMELIN/ETCHEPARE</t>
  </si>
  <si>
    <t>ROUSSILLE/Driouch</t>
  </si>
  <si>
    <t>Clémence/Elya</t>
  </si>
  <si>
    <t>Lepage/Lesther</t>
  </si>
  <si>
    <t>Ethane/Mathéo</t>
  </si>
  <si>
    <t>US Creteil Triathlon</t>
  </si>
  <si>
    <t>ACBB Triathlon</t>
  </si>
  <si>
    <t>Baptiste/Louis</t>
  </si>
  <si>
    <t>DOUDECHE/ANANI</t>
  </si>
  <si>
    <t>Neila/Louna</t>
  </si>
  <si>
    <t>crison/Chiron</t>
  </si>
  <si>
    <t>ewen/nathan</t>
  </si>
  <si>
    <t>ASCE TRIATHLON</t>
  </si>
  <si>
    <t>kicken/DE AZEVEDO</t>
  </si>
  <si>
    <t>pauline/elena</t>
  </si>
  <si>
    <t>Faule/Equine</t>
  </si>
  <si>
    <t>Benjamin/Augustin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</si>
</sst>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46" fontId="0" fillId="0" borderId="0" xfId="0" applyNumberFormat="1"/>
    <xf numFmtId="0" fontId="0" fillId="0" borderId="0" xfId="0" applyNumberFormat="1"/>
    <xf numFmtId="47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numFmt numFmtId="0" formatCode="General"/>
    </dxf>
    <dxf>
      <numFmt numFmtId="29" formatCode="mm:ss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ana.NSN-INTRA\Google%20Drive\BR2019_Chronometrage\Fichiers_GmIPICO\Export_V5_bis\Inscriptions%20jeunes%202019%20pour%20chrono%20GmIPICO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atégorie jeune"/>
      <sheetName val="Course 3 cadet_junior GmIPICO"/>
      <sheetName val="Course 4a minime GmIPICO"/>
      <sheetName val="Course 4b benjamin GmIPICO"/>
      <sheetName val="Course 5a pupille GmIPICO"/>
      <sheetName val="Course 5b poussin GmIPICO"/>
    </sheetNames>
    <sheetDataSet>
      <sheetData sheetId="0">
        <row r="2">
          <cell r="A2" t="str">
            <v>N° Dossard</v>
          </cell>
        </row>
        <row r="312">
          <cell r="A312">
            <v>346</v>
          </cell>
          <cell r="C312" t="str">
            <v>AAS Fresnes Triathlon</v>
          </cell>
          <cell r="D312" t="str">
            <v>ELIAS--MENET</v>
          </cell>
          <cell r="E312" t="str">
            <v>Maxime</v>
          </cell>
          <cell r="G312">
            <v>2009</v>
          </cell>
          <cell r="H312" t="str">
            <v>NEVES</v>
          </cell>
          <cell r="I312" t="str">
            <v>Eva</v>
          </cell>
          <cell r="K312">
            <v>2010</v>
          </cell>
          <cell r="L312" t="str">
            <v>Masculine</v>
          </cell>
          <cell r="N312" t="str">
            <v>Pupille</v>
          </cell>
        </row>
        <row r="313">
          <cell r="A313">
            <v>347</v>
          </cell>
          <cell r="C313" t="str">
            <v>AAS Fresnes Triathlon</v>
          </cell>
          <cell r="D313" t="str">
            <v>BEN SAID</v>
          </cell>
          <cell r="E313" t="str">
            <v>Ilyas</v>
          </cell>
          <cell r="G313">
            <v>2010</v>
          </cell>
          <cell r="H313" t="str">
            <v xml:space="preserve">BEN SAID </v>
          </cell>
          <cell r="I313" t="str">
            <v>Ines</v>
          </cell>
          <cell r="K313">
            <v>2011</v>
          </cell>
          <cell r="L313" t="str">
            <v>Masculine</v>
          </cell>
          <cell r="N313" t="str">
            <v>Pupille</v>
          </cell>
        </row>
        <row r="314">
          <cell r="A314">
            <v>314</v>
          </cell>
          <cell r="C314" t="str">
            <v>AC BOBIGNY TRIATHLON</v>
          </cell>
          <cell r="D314" t="str">
            <v xml:space="preserve">ALI AMAR </v>
          </cell>
          <cell r="E314" t="str">
            <v>AMINE</v>
          </cell>
          <cell r="G314">
            <v>2010</v>
          </cell>
          <cell r="H314" t="str">
            <v>JABRI</v>
          </cell>
          <cell r="I314" t="str">
            <v>AMINE</v>
          </cell>
          <cell r="K314">
            <v>2010</v>
          </cell>
          <cell r="L314" t="str">
            <v>Masculine</v>
          </cell>
          <cell r="N314" t="str">
            <v>Pupille</v>
          </cell>
        </row>
        <row r="315">
          <cell r="A315">
            <v>315</v>
          </cell>
          <cell r="C315" t="str">
            <v>AC BOBIGNY TRIATHLON</v>
          </cell>
          <cell r="D315" t="str">
            <v xml:space="preserve">KERMICHE </v>
          </cell>
          <cell r="E315" t="str">
            <v>MELLINA</v>
          </cell>
          <cell r="G315">
            <v>2009</v>
          </cell>
          <cell r="H315" t="str">
            <v>MALOUM</v>
          </cell>
          <cell r="I315" t="str">
            <v>ASMA</v>
          </cell>
          <cell r="K315">
            <v>2010</v>
          </cell>
          <cell r="L315" t="str">
            <v>Féminine</v>
          </cell>
          <cell r="N315" t="str">
            <v>Pupille</v>
          </cell>
        </row>
        <row r="316">
          <cell r="A316">
            <v>72</v>
          </cell>
          <cell r="C316" t="str">
            <v>ACBB Triathlon</v>
          </cell>
          <cell r="D316" t="str">
            <v>HAMELIN</v>
          </cell>
          <cell r="E316" t="str">
            <v>Martin</v>
          </cell>
          <cell r="G316">
            <v>2009</v>
          </cell>
          <cell r="H316" t="str">
            <v>ETCHEPARE</v>
          </cell>
          <cell r="I316" t="str">
            <v>Jules</v>
          </cell>
          <cell r="K316">
            <v>2009</v>
          </cell>
          <cell r="L316" t="str">
            <v>Masculine</v>
          </cell>
          <cell r="N316" t="str">
            <v>Pupille</v>
          </cell>
        </row>
        <row r="317">
          <cell r="A317">
            <v>389</v>
          </cell>
          <cell r="C317" t="str">
            <v>ACBB Triathlon</v>
          </cell>
          <cell r="D317" t="str">
            <v>MAENHAUT</v>
          </cell>
          <cell r="E317" t="str">
            <v>Alex</v>
          </cell>
          <cell r="G317">
            <v>2010</v>
          </cell>
          <cell r="H317" t="str">
            <v>DOUET</v>
          </cell>
          <cell r="I317" t="str">
            <v>Maxence</v>
          </cell>
          <cell r="K317">
            <v>2009</v>
          </cell>
          <cell r="L317" t="str">
            <v>Masculine</v>
          </cell>
          <cell r="N317" t="str">
            <v>Pupille</v>
          </cell>
        </row>
        <row r="318">
          <cell r="A318">
            <v>390</v>
          </cell>
          <cell r="C318" t="str">
            <v>ACBB Triathlon</v>
          </cell>
          <cell r="D318" t="str">
            <v>DOUDECHE</v>
          </cell>
          <cell r="E318" t="str">
            <v>Neila</v>
          </cell>
          <cell r="G318">
            <v>2010</v>
          </cell>
          <cell r="H318" t="str">
            <v>ANANI</v>
          </cell>
          <cell r="I318" t="str">
            <v>Louna</v>
          </cell>
          <cell r="K318">
            <v>2011</v>
          </cell>
          <cell r="L318" t="str">
            <v>Féminine</v>
          </cell>
          <cell r="N318" t="str">
            <v>Pupille</v>
          </cell>
        </row>
        <row r="319">
          <cell r="A319">
            <v>391</v>
          </cell>
          <cell r="C319" t="str">
            <v>ACBB Triathlon</v>
          </cell>
          <cell r="D319" t="str">
            <v>TOUZOT</v>
          </cell>
          <cell r="E319" t="str">
            <v>Célia</v>
          </cell>
          <cell r="G319">
            <v>2009</v>
          </cell>
          <cell r="H319" t="str">
            <v>DOUDECHE</v>
          </cell>
          <cell r="I319" t="str">
            <v>Ranya</v>
          </cell>
          <cell r="K319">
            <v>2009</v>
          </cell>
          <cell r="L319" t="str">
            <v>Féminine</v>
          </cell>
          <cell r="N319" t="str">
            <v>Pupille</v>
          </cell>
        </row>
        <row r="320">
          <cell r="A320">
            <v>392</v>
          </cell>
          <cell r="C320" t="str">
            <v>ACBB Triathlon</v>
          </cell>
          <cell r="D320" t="str">
            <v>FEYS</v>
          </cell>
          <cell r="E320" t="str">
            <v>Héloise</v>
          </cell>
          <cell r="G320">
            <v>2011</v>
          </cell>
          <cell r="H320" t="str">
            <v>ROBATEL</v>
          </cell>
          <cell r="I320" t="str">
            <v>Valentine</v>
          </cell>
          <cell r="K320">
            <v>2010</v>
          </cell>
          <cell r="L320" t="str">
            <v>Féminine</v>
          </cell>
          <cell r="N320" t="str">
            <v>Pupille</v>
          </cell>
        </row>
        <row r="321">
          <cell r="A321">
            <v>393</v>
          </cell>
          <cell r="C321" t="str">
            <v>ACBB Triathlon</v>
          </cell>
          <cell r="D321" t="str">
            <v>ODIETTE</v>
          </cell>
          <cell r="E321" t="str">
            <v>Baptiste</v>
          </cell>
          <cell r="G321">
            <v>2010</v>
          </cell>
          <cell r="H321" t="str">
            <v>DEVAUX</v>
          </cell>
          <cell r="I321" t="str">
            <v>Louis</v>
          </cell>
          <cell r="K321">
            <v>2009</v>
          </cell>
          <cell r="L321" t="str">
            <v>Masculine</v>
          </cell>
          <cell r="N321" t="str">
            <v>Pupille</v>
          </cell>
        </row>
        <row r="322">
          <cell r="A322">
            <v>394</v>
          </cell>
          <cell r="C322" t="str">
            <v>ACBB Triathlon</v>
          </cell>
          <cell r="D322" t="str">
            <v>DORROUZ</v>
          </cell>
          <cell r="E322" t="str">
            <v>Amine</v>
          </cell>
          <cell r="G322">
            <v>2009</v>
          </cell>
          <cell r="H322" t="str">
            <v>GRIFFIT</v>
          </cell>
          <cell r="I322" t="str">
            <v>Jonah</v>
          </cell>
          <cell r="K322">
            <v>2009</v>
          </cell>
          <cell r="L322" t="str">
            <v>Masculine</v>
          </cell>
          <cell r="N322" t="str">
            <v>Pupille</v>
          </cell>
        </row>
        <row r="323">
          <cell r="A323">
            <v>395</v>
          </cell>
          <cell r="C323" t="str">
            <v>ACBB Triathlon</v>
          </cell>
          <cell r="D323" t="str">
            <v>BRUNEAU</v>
          </cell>
          <cell r="E323" t="str">
            <v>Manon</v>
          </cell>
          <cell r="G323">
            <v>2009</v>
          </cell>
          <cell r="H323" t="str">
            <v>CONTET</v>
          </cell>
          <cell r="I323" t="str">
            <v>Roxane</v>
          </cell>
          <cell r="K323">
            <v>2009</v>
          </cell>
          <cell r="L323" t="str">
            <v>Féminine</v>
          </cell>
          <cell r="N323" t="str">
            <v>Pupille</v>
          </cell>
        </row>
        <row r="324">
          <cell r="A324">
            <v>396</v>
          </cell>
          <cell r="C324" t="str">
            <v>ACBB Triathlon</v>
          </cell>
          <cell r="D324" t="str">
            <v>CHEVALIER</v>
          </cell>
          <cell r="E324" t="str">
            <v>Paul</v>
          </cell>
          <cell r="G324">
            <v>2011</v>
          </cell>
          <cell r="H324" t="str">
            <v>AYACHE</v>
          </cell>
          <cell r="I324" t="str">
            <v>Fouad</v>
          </cell>
          <cell r="K324">
            <v>2010</v>
          </cell>
          <cell r="L324" t="str">
            <v>Masculine</v>
          </cell>
          <cell r="N324" t="str">
            <v>Pupille</v>
          </cell>
        </row>
        <row r="325">
          <cell r="A325">
            <v>341</v>
          </cell>
          <cell r="C325" t="str">
            <v>ASCE TRIATHLON</v>
          </cell>
          <cell r="D325" t="str">
            <v>kicken</v>
          </cell>
          <cell r="E325" t="str">
            <v>pauline</v>
          </cell>
          <cell r="G325">
            <v>2011</v>
          </cell>
          <cell r="H325" t="str">
            <v>DE AZEVEDO</v>
          </cell>
          <cell r="I325" t="str">
            <v>elena</v>
          </cell>
          <cell r="K325">
            <v>2010</v>
          </cell>
          <cell r="L325" t="str">
            <v>Féminine</v>
          </cell>
          <cell r="N325" t="str">
            <v>Pupille</v>
          </cell>
        </row>
        <row r="326">
          <cell r="A326">
            <v>342</v>
          </cell>
          <cell r="C326" t="str">
            <v>ASCE TRIATHLON</v>
          </cell>
          <cell r="D326" t="str">
            <v>crison</v>
          </cell>
          <cell r="E326" t="str">
            <v>ewen</v>
          </cell>
          <cell r="G326">
            <v>2009</v>
          </cell>
          <cell r="H326" t="str">
            <v>Chiron</v>
          </cell>
          <cell r="I326" t="str">
            <v>nathan</v>
          </cell>
          <cell r="K326">
            <v>2009</v>
          </cell>
          <cell r="L326" t="str">
            <v>Masculine</v>
          </cell>
          <cell r="N326" t="str">
            <v>Pupille</v>
          </cell>
        </row>
        <row r="327">
          <cell r="A327">
            <v>335</v>
          </cell>
          <cell r="C327" t="str">
            <v>BFTRI</v>
          </cell>
          <cell r="D327" t="str">
            <v>CONTRI</v>
          </cell>
          <cell r="E327" t="str">
            <v xml:space="preserve">Margot </v>
          </cell>
          <cell r="G327">
            <v>2012</v>
          </cell>
          <cell r="H327" t="str">
            <v>PACAULT</v>
          </cell>
          <cell r="I327" t="str">
            <v>Loane</v>
          </cell>
          <cell r="K327">
            <v>2009</v>
          </cell>
          <cell r="L327" t="str">
            <v>Féminine</v>
          </cell>
          <cell r="N327" t="str">
            <v>Pupille</v>
          </cell>
        </row>
        <row r="328">
          <cell r="A328">
            <v>336</v>
          </cell>
          <cell r="C328" t="str">
            <v>BFTRI</v>
          </cell>
          <cell r="D328" t="str">
            <v>HERNANDEZ SANCHEZ</v>
          </cell>
          <cell r="E328" t="str">
            <v>Esteban</v>
          </cell>
          <cell r="G328">
            <v>2011</v>
          </cell>
          <cell r="H328" t="str">
            <v>GUITTON</v>
          </cell>
          <cell r="I328" t="str">
            <v>Hugo</v>
          </cell>
          <cell r="K328">
            <v>2010</v>
          </cell>
          <cell r="L328" t="str">
            <v>Masculine</v>
          </cell>
          <cell r="N328" t="str">
            <v>Pupille</v>
          </cell>
        </row>
        <row r="329">
          <cell r="A329">
            <v>337</v>
          </cell>
          <cell r="C329" t="str">
            <v>BFTRI</v>
          </cell>
          <cell r="D329" t="str">
            <v xml:space="preserve">CORTINHAL </v>
          </cell>
          <cell r="E329" t="str">
            <v xml:space="preserve">Charles </v>
          </cell>
          <cell r="G329">
            <v>2010</v>
          </cell>
          <cell r="H329" t="str">
            <v>FLOQUET</v>
          </cell>
          <cell r="I329" t="str">
            <v>Malo</v>
          </cell>
          <cell r="K329">
            <v>2010</v>
          </cell>
          <cell r="L329" t="str">
            <v>Masculine</v>
          </cell>
          <cell r="N329" t="str">
            <v>Pupille</v>
          </cell>
        </row>
        <row r="330">
          <cell r="A330">
            <v>338</v>
          </cell>
          <cell r="C330" t="str">
            <v>BFTRI</v>
          </cell>
          <cell r="D330" t="str">
            <v>CHEVREL-REZZAG</v>
          </cell>
          <cell r="E330" t="str">
            <v>Enzo</v>
          </cell>
          <cell r="G330">
            <v>2009</v>
          </cell>
          <cell r="H330" t="str">
            <v xml:space="preserve">LEGENDRE </v>
          </cell>
          <cell r="I330" t="str">
            <v>Sasha</v>
          </cell>
          <cell r="K330">
            <v>2009</v>
          </cell>
          <cell r="L330" t="str">
            <v>Masculine</v>
          </cell>
          <cell r="N330" t="str">
            <v>Pupille</v>
          </cell>
        </row>
        <row r="331">
          <cell r="A331">
            <v>339</v>
          </cell>
          <cell r="C331" t="str">
            <v>BFTRI</v>
          </cell>
          <cell r="D331" t="str">
            <v>JOLEVOT</v>
          </cell>
          <cell r="E331" t="str">
            <v>Andrea</v>
          </cell>
          <cell r="G331">
            <v>2009</v>
          </cell>
          <cell r="H331" t="str">
            <v>ROBINEAU</v>
          </cell>
          <cell r="I331" t="str">
            <v>Arthus</v>
          </cell>
          <cell r="K331">
            <v>2009</v>
          </cell>
          <cell r="L331" t="str">
            <v>Masculine</v>
          </cell>
          <cell r="N331" t="str">
            <v>Pupille</v>
          </cell>
        </row>
        <row r="332">
          <cell r="A332">
            <v>340</v>
          </cell>
          <cell r="C332" t="str">
            <v>BFTRI</v>
          </cell>
          <cell r="D332" t="str">
            <v>DELZENNE</v>
          </cell>
          <cell r="E332" t="str">
            <v>Jules</v>
          </cell>
          <cell r="G332">
            <v>2009</v>
          </cell>
          <cell r="H332" t="str">
            <v>DI LUCA</v>
          </cell>
          <cell r="I332" t="str">
            <v>Noam</v>
          </cell>
          <cell r="K332">
            <v>2009</v>
          </cell>
          <cell r="L332" t="str">
            <v>Masculine</v>
          </cell>
          <cell r="N332" t="str">
            <v>Pupille</v>
          </cell>
        </row>
        <row r="333">
          <cell r="A333">
            <v>310</v>
          </cell>
          <cell r="C333" t="str">
            <v>CA ORSAY TRIATHLON</v>
          </cell>
          <cell r="D333" t="str">
            <v>Coquard Porez</v>
          </cell>
          <cell r="E333" t="str">
            <v>Jeanne</v>
          </cell>
          <cell r="G333">
            <v>2010</v>
          </cell>
          <cell r="H333" t="str">
            <v>Neulas</v>
          </cell>
          <cell r="I333" t="str">
            <v>Alicia</v>
          </cell>
          <cell r="K333">
            <v>2011</v>
          </cell>
          <cell r="L333" t="str">
            <v>Féminine</v>
          </cell>
          <cell r="N333" t="str">
            <v>Pupille</v>
          </cell>
        </row>
        <row r="334">
          <cell r="A334">
            <v>378</v>
          </cell>
          <cell r="C334" t="str">
            <v>Champigny Triathlon</v>
          </cell>
          <cell r="D334" t="str">
            <v>TIMELLI</v>
          </cell>
          <cell r="E334" t="str">
            <v>Ines</v>
          </cell>
          <cell r="G334">
            <v>2010</v>
          </cell>
          <cell r="H334" t="str">
            <v>LEVEAU</v>
          </cell>
          <cell r="I334" t="str">
            <v>Ethel</v>
          </cell>
          <cell r="K334">
            <v>2010</v>
          </cell>
          <cell r="L334" t="str">
            <v>Féminine</v>
          </cell>
          <cell r="N334" t="str">
            <v>Pupille</v>
          </cell>
        </row>
        <row r="335">
          <cell r="A335">
            <v>379</v>
          </cell>
          <cell r="C335" t="str">
            <v>Champigny Triathlon</v>
          </cell>
          <cell r="D335" t="str">
            <v>ROUSSILLE</v>
          </cell>
          <cell r="E335" t="str">
            <v>Clémence</v>
          </cell>
          <cell r="G335">
            <v>2010</v>
          </cell>
          <cell r="H335" t="str">
            <v>Driouch</v>
          </cell>
          <cell r="I335" t="str">
            <v>Elya</v>
          </cell>
          <cell r="K335">
            <v>2009</v>
          </cell>
          <cell r="L335" t="str">
            <v>Féminine</v>
          </cell>
          <cell r="N335" t="str">
            <v>Pupille</v>
          </cell>
        </row>
        <row r="336">
          <cell r="A336">
            <v>380</v>
          </cell>
          <cell r="C336" t="str">
            <v>Champigny Triathlon</v>
          </cell>
          <cell r="D336" t="str">
            <v>FAUDOIS</v>
          </cell>
          <cell r="E336" t="str">
            <v>Ambre</v>
          </cell>
          <cell r="G336">
            <v>2009</v>
          </cell>
          <cell r="H336" t="str">
            <v>GILSON</v>
          </cell>
          <cell r="I336" t="str">
            <v>Tessa</v>
          </cell>
          <cell r="K336">
            <v>2009</v>
          </cell>
          <cell r="L336" t="str">
            <v>Féminine</v>
          </cell>
          <cell r="N336" t="str">
            <v>Pupille</v>
          </cell>
        </row>
        <row r="337">
          <cell r="A337">
            <v>381</v>
          </cell>
          <cell r="C337" t="str">
            <v>Champigny Triathlon</v>
          </cell>
          <cell r="D337" t="str">
            <v>Zambon</v>
          </cell>
          <cell r="E337" t="str">
            <v>Victor</v>
          </cell>
          <cell r="G337">
            <v>2009</v>
          </cell>
          <cell r="H337" t="str">
            <v>Bénis</v>
          </cell>
          <cell r="I337" t="str">
            <v>Victor</v>
          </cell>
          <cell r="K337">
            <v>2009</v>
          </cell>
          <cell r="L337" t="str">
            <v>Masculine</v>
          </cell>
          <cell r="N337" t="str">
            <v>Pupille</v>
          </cell>
        </row>
        <row r="338">
          <cell r="A338">
            <v>351</v>
          </cell>
          <cell r="C338" t="str">
            <v>CNP</v>
          </cell>
          <cell r="D338" t="str">
            <v>SCHOUPPE</v>
          </cell>
          <cell r="E338" t="str">
            <v>Hector</v>
          </cell>
          <cell r="G338">
            <v>2010</v>
          </cell>
          <cell r="H338" t="str">
            <v>THOMSON</v>
          </cell>
          <cell r="I338" t="str">
            <v>Samuel</v>
          </cell>
          <cell r="K338">
            <v>2010</v>
          </cell>
          <cell r="L338" t="str">
            <v>Masculine</v>
          </cell>
          <cell r="N338" t="str">
            <v>Pupille</v>
          </cell>
        </row>
        <row r="339">
          <cell r="A339">
            <v>352</v>
          </cell>
          <cell r="C339" t="str">
            <v>CNP</v>
          </cell>
          <cell r="D339" t="str">
            <v>SUTEAU</v>
          </cell>
          <cell r="E339" t="str">
            <v>Mateo</v>
          </cell>
          <cell r="G339">
            <v>2009</v>
          </cell>
          <cell r="H339" t="str">
            <v>TINTI</v>
          </cell>
          <cell r="I339" t="str">
            <v xml:space="preserve">Octave </v>
          </cell>
          <cell r="K339">
            <v>2009</v>
          </cell>
          <cell r="L339" t="str">
            <v>Masculine</v>
          </cell>
          <cell r="N339" t="str">
            <v>Pupille</v>
          </cell>
        </row>
        <row r="340">
          <cell r="A340">
            <v>353</v>
          </cell>
          <cell r="C340" t="str">
            <v>CNP</v>
          </cell>
          <cell r="D340" t="str">
            <v>ROST</v>
          </cell>
          <cell r="E340" t="str">
            <v>Maxime</v>
          </cell>
          <cell r="G340">
            <v>2009</v>
          </cell>
          <cell r="H340" t="str">
            <v>Allongue</v>
          </cell>
          <cell r="I340" t="str">
            <v>Marin</v>
          </cell>
          <cell r="K340">
            <v>2009</v>
          </cell>
          <cell r="L340" t="str">
            <v>Masculine</v>
          </cell>
          <cell r="N340" t="str">
            <v>Pupille</v>
          </cell>
        </row>
        <row r="341">
          <cell r="A341">
            <v>354</v>
          </cell>
          <cell r="C341" t="str">
            <v>CNP</v>
          </cell>
          <cell r="D341" t="str">
            <v>WAJSFISZ</v>
          </cell>
          <cell r="E341" t="str">
            <v>Marco</v>
          </cell>
          <cell r="G341">
            <v>2010</v>
          </cell>
          <cell r="H341" t="str">
            <v>CHARGELEGUE</v>
          </cell>
          <cell r="I341" t="str">
            <v>Côme</v>
          </cell>
          <cell r="K341">
            <v>2009</v>
          </cell>
          <cell r="L341" t="str">
            <v>Masculine</v>
          </cell>
          <cell r="N341" t="str">
            <v>Pupille</v>
          </cell>
        </row>
        <row r="342">
          <cell r="A342">
            <v>382</v>
          </cell>
          <cell r="C342" t="str">
            <v>Courbevoie Triathlon</v>
          </cell>
          <cell r="D342" t="str">
            <v>Boudras</v>
          </cell>
          <cell r="E342" t="str">
            <v>Lucas</v>
          </cell>
          <cell r="G342">
            <v>2010</v>
          </cell>
          <cell r="H342" t="str">
            <v>PHAM</v>
          </cell>
          <cell r="I342" t="str">
            <v>Buu Tom</v>
          </cell>
          <cell r="K342">
            <v>2009</v>
          </cell>
          <cell r="L342" t="str">
            <v>Masculine</v>
          </cell>
          <cell r="N342" t="str">
            <v>Pupille</v>
          </cell>
        </row>
        <row r="343">
          <cell r="A343">
            <v>383</v>
          </cell>
          <cell r="C343" t="str">
            <v>Courbevoie Triathlon</v>
          </cell>
          <cell r="D343" t="str">
            <v>De Lamberterie</v>
          </cell>
          <cell r="E343" t="str">
            <v>Adrien</v>
          </cell>
          <cell r="G343">
            <v>2011</v>
          </cell>
          <cell r="H343" t="str">
            <v>Rondeau Arrighi</v>
          </cell>
          <cell r="I343" t="str">
            <v>Maxence</v>
          </cell>
          <cell r="K343">
            <v>2010</v>
          </cell>
          <cell r="L343" t="str">
            <v>Masculine</v>
          </cell>
          <cell r="N343" t="str">
            <v>Pupille</v>
          </cell>
        </row>
        <row r="344">
          <cell r="A344">
            <v>373</v>
          </cell>
          <cell r="C344" t="str">
            <v>EC Sartrouville</v>
          </cell>
          <cell r="D344" t="str">
            <v>Rigon</v>
          </cell>
          <cell r="E344" t="str">
            <v>Charlotte</v>
          </cell>
          <cell r="G344">
            <v>2010</v>
          </cell>
          <cell r="H344" t="str">
            <v>Ernouf</v>
          </cell>
          <cell r="I344" t="str">
            <v>Laura</v>
          </cell>
          <cell r="K344">
            <v>2010</v>
          </cell>
          <cell r="L344" t="str">
            <v>Féminine</v>
          </cell>
          <cell r="N344" t="str">
            <v>Pupille</v>
          </cell>
        </row>
        <row r="345">
          <cell r="A345">
            <v>374</v>
          </cell>
          <cell r="C345" t="str">
            <v>EC Sartrouville</v>
          </cell>
          <cell r="D345" t="str">
            <v>Rauline</v>
          </cell>
          <cell r="E345" t="str">
            <v>Marco</v>
          </cell>
          <cell r="G345">
            <v>2010</v>
          </cell>
          <cell r="H345" t="str">
            <v>Soler</v>
          </cell>
          <cell r="I345" t="str">
            <v>Maxence</v>
          </cell>
          <cell r="K345">
            <v>2010</v>
          </cell>
          <cell r="L345" t="str">
            <v>Masculine</v>
          </cell>
          <cell r="N345" t="str">
            <v>Pupille</v>
          </cell>
        </row>
        <row r="346">
          <cell r="A346">
            <v>375</v>
          </cell>
          <cell r="C346" t="str">
            <v>EC Sartrouville</v>
          </cell>
          <cell r="D346" t="str">
            <v>Berry</v>
          </cell>
          <cell r="E346" t="str">
            <v>Oliver</v>
          </cell>
          <cell r="G346">
            <v>2009</v>
          </cell>
          <cell r="H346" t="str">
            <v>Kuhn</v>
          </cell>
          <cell r="I346" t="str">
            <v>Silas</v>
          </cell>
          <cell r="K346">
            <v>2010</v>
          </cell>
          <cell r="L346" t="str">
            <v>Masculine</v>
          </cell>
          <cell r="N346" t="str">
            <v>Pupille</v>
          </cell>
        </row>
        <row r="347">
          <cell r="A347">
            <v>376</v>
          </cell>
          <cell r="C347" t="str">
            <v>EC Sartrouville</v>
          </cell>
          <cell r="D347" t="str">
            <v>Bossard</v>
          </cell>
          <cell r="E347" t="str">
            <v>Violette</v>
          </cell>
          <cell r="G347">
            <v>2009</v>
          </cell>
          <cell r="H347" t="str">
            <v xml:space="preserve">Descroix </v>
          </cell>
          <cell r="I347" t="str">
            <v>Prudence</v>
          </cell>
          <cell r="K347">
            <v>2010</v>
          </cell>
          <cell r="L347" t="str">
            <v>Féminine</v>
          </cell>
          <cell r="N347" t="str">
            <v>Pupille</v>
          </cell>
        </row>
        <row r="348">
          <cell r="A348">
            <v>377</v>
          </cell>
          <cell r="C348" t="str">
            <v>EC Sartrouville</v>
          </cell>
          <cell r="D348" t="str">
            <v>Khaled</v>
          </cell>
          <cell r="E348" t="str">
            <v>Younes</v>
          </cell>
          <cell r="G348">
            <v>2009</v>
          </cell>
          <cell r="H348" t="str">
            <v>Huck</v>
          </cell>
          <cell r="I348" t="str">
            <v>Alexis</v>
          </cell>
          <cell r="K348">
            <v>2009</v>
          </cell>
          <cell r="L348" t="str">
            <v>Masculine</v>
          </cell>
          <cell r="N348" t="str">
            <v>Pupille</v>
          </cell>
        </row>
        <row r="349">
          <cell r="A349">
            <v>397</v>
          </cell>
          <cell r="C349" t="str">
            <v>ENVY</v>
          </cell>
          <cell r="D349" t="str">
            <v>PEREIRA</v>
          </cell>
          <cell r="E349" t="str">
            <v>ELYES</v>
          </cell>
          <cell r="G349">
            <v>2010</v>
          </cell>
          <cell r="H349" t="str">
            <v>GEFFROY</v>
          </cell>
          <cell r="I349" t="str">
            <v>MERLIN</v>
          </cell>
          <cell r="K349">
            <v>2009</v>
          </cell>
          <cell r="L349" t="str">
            <v>Masculine</v>
          </cell>
          <cell r="N349" t="str">
            <v>Pupille</v>
          </cell>
        </row>
        <row r="350">
          <cell r="A350">
            <v>384</v>
          </cell>
          <cell r="C350" t="str">
            <v>Issy Triathlon</v>
          </cell>
          <cell r="D350" t="str">
            <v>Fenichel</v>
          </cell>
          <cell r="E350" t="str">
            <v>Elliott</v>
          </cell>
          <cell r="G350">
            <v>2010</v>
          </cell>
          <cell r="H350" t="str">
            <v>Pleynet Lab</v>
          </cell>
          <cell r="I350" t="str">
            <v>Romane</v>
          </cell>
          <cell r="K350">
            <v>2009</v>
          </cell>
          <cell r="L350" t="str">
            <v>Masculine</v>
          </cell>
          <cell r="N350" t="str">
            <v>Pupille</v>
          </cell>
        </row>
        <row r="351">
          <cell r="A351">
            <v>385</v>
          </cell>
          <cell r="C351" t="str">
            <v>Issy Triathlon</v>
          </cell>
          <cell r="D351" t="str">
            <v>Dumas</v>
          </cell>
          <cell r="E351" t="str">
            <v>Chloé</v>
          </cell>
          <cell r="G351">
            <v>2009</v>
          </cell>
          <cell r="H351" t="str">
            <v>Langlet</v>
          </cell>
          <cell r="I351" t="str">
            <v>Emeline</v>
          </cell>
          <cell r="K351">
            <v>2009</v>
          </cell>
          <cell r="L351" t="str">
            <v>Féminine</v>
          </cell>
          <cell r="N351" t="str">
            <v>Pupille</v>
          </cell>
        </row>
        <row r="352">
          <cell r="A352">
            <v>386</v>
          </cell>
          <cell r="C352" t="str">
            <v>Issy Triathlon</v>
          </cell>
          <cell r="D352" t="str">
            <v>Marie</v>
          </cell>
          <cell r="E352" t="str">
            <v>Alexis</v>
          </cell>
          <cell r="G352">
            <v>2010</v>
          </cell>
          <cell r="H352" t="str">
            <v>Guibert</v>
          </cell>
          <cell r="I352" t="str">
            <v>Clement</v>
          </cell>
          <cell r="K352">
            <v>2010</v>
          </cell>
          <cell r="L352" t="str">
            <v>Masculine</v>
          </cell>
          <cell r="N352" t="str">
            <v>Pupille</v>
          </cell>
        </row>
        <row r="353">
          <cell r="A353">
            <v>387</v>
          </cell>
          <cell r="C353" t="str">
            <v>Issy Triathlon</v>
          </cell>
          <cell r="D353" t="str">
            <v>Serrano</v>
          </cell>
          <cell r="E353" t="str">
            <v>Alice</v>
          </cell>
          <cell r="G353">
            <v>2010</v>
          </cell>
          <cell r="H353" t="str">
            <v>Stephan</v>
          </cell>
          <cell r="I353" t="str">
            <v>Louise</v>
          </cell>
          <cell r="K353">
            <v>2010</v>
          </cell>
          <cell r="L353" t="str">
            <v>Féminine</v>
          </cell>
          <cell r="N353" t="str">
            <v>Pupille</v>
          </cell>
        </row>
        <row r="354">
          <cell r="A354">
            <v>388</v>
          </cell>
          <cell r="C354" t="str">
            <v>Issy Triathlon</v>
          </cell>
          <cell r="D354" t="str">
            <v>Da Silva Correia</v>
          </cell>
          <cell r="E354" t="str">
            <v>Baptiste</v>
          </cell>
          <cell r="G354">
            <v>2010</v>
          </cell>
          <cell r="H354" t="str">
            <v>Segard</v>
          </cell>
          <cell r="I354" t="str">
            <v>Géraud</v>
          </cell>
          <cell r="K354">
            <v>2009</v>
          </cell>
          <cell r="L354" t="str">
            <v>Masculine</v>
          </cell>
          <cell r="N354" t="str">
            <v>Pupille</v>
          </cell>
        </row>
        <row r="355">
          <cell r="A355">
            <v>325</v>
          </cell>
          <cell r="C355" t="str">
            <v>NOISY LE GRAND TRIATHLON</v>
          </cell>
          <cell r="D355" t="str">
            <v>Destrebecq</v>
          </cell>
          <cell r="E355" t="str">
            <v>Alois</v>
          </cell>
          <cell r="G355">
            <v>2010</v>
          </cell>
          <cell r="H355" t="str">
            <v>Puech</v>
          </cell>
          <cell r="I355" t="str">
            <v>Raphael</v>
          </cell>
          <cell r="K355">
            <v>2010</v>
          </cell>
          <cell r="L355" t="str">
            <v>Masculine</v>
          </cell>
          <cell r="N355" t="str">
            <v>Pupille</v>
          </cell>
        </row>
        <row r="356">
          <cell r="A356">
            <v>326</v>
          </cell>
          <cell r="C356" t="str">
            <v>NOISY LE GRAND TRIATHLON</v>
          </cell>
          <cell r="D356" t="str">
            <v>Guarino</v>
          </cell>
          <cell r="E356" t="str">
            <v>Sandro</v>
          </cell>
          <cell r="G356">
            <v>2009</v>
          </cell>
          <cell r="H356" t="str">
            <v>Lacourcelle</v>
          </cell>
          <cell r="I356" t="str">
            <v xml:space="preserve">antoine </v>
          </cell>
          <cell r="K356">
            <v>2009</v>
          </cell>
          <cell r="L356" t="str">
            <v>Masculine</v>
          </cell>
          <cell r="N356" t="str">
            <v>Pupille</v>
          </cell>
        </row>
        <row r="357">
          <cell r="A357">
            <v>327</v>
          </cell>
          <cell r="C357" t="str">
            <v>NOISY LE GRAND TRIATHLON</v>
          </cell>
          <cell r="D357" t="str">
            <v>Sisowath</v>
          </cell>
          <cell r="E357" t="str">
            <v>Sandro</v>
          </cell>
          <cell r="G357">
            <v>2011</v>
          </cell>
          <cell r="H357" t="str">
            <v>Nguyen Trung</v>
          </cell>
          <cell r="I357" t="str">
            <v>tom</v>
          </cell>
          <cell r="K357">
            <v>2009</v>
          </cell>
          <cell r="L357" t="str">
            <v>Masculine</v>
          </cell>
          <cell r="N357" t="str">
            <v>Pupille</v>
          </cell>
        </row>
        <row r="358">
          <cell r="A358">
            <v>328</v>
          </cell>
          <cell r="C358" t="str">
            <v>NOISY LE GRAND TRIATHLON</v>
          </cell>
          <cell r="D358" t="str">
            <v>Da Veiga</v>
          </cell>
          <cell r="E358" t="str">
            <v>Lucille</v>
          </cell>
          <cell r="G358">
            <v>2009</v>
          </cell>
          <cell r="H358" t="str">
            <v>Nguyen Trung</v>
          </cell>
          <cell r="I358" t="str">
            <v>Lola</v>
          </cell>
          <cell r="K358">
            <v>2009</v>
          </cell>
          <cell r="L358" t="str">
            <v>Féminine</v>
          </cell>
          <cell r="N358" t="str">
            <v>Pupille</v>
          </cell>
        </row>
        <row r="359">
          <cell r="A359">
            <v>329</v>
          </cell>
          <cell r="C359" t="str">
            <v>NOISY LE GRAND TRIATHLON</v>
          </cell>
          <cell r="D359" t="str">
            <v>Hadjadj Aouel</v>
          </cell>
          <cell r="E359" t="str">
            <v>Haitham</v>
          </cell>
          <cell r="G359">
            <v>2009</v>
          </cell>
          <cell r="H359" t="str">
            <v>Bodier</v>
          </cell>
          <cell r="I359" t="str">
            <v>Nahia</v>
          </cell>
          <cell r="K359">
            <v>2009</v>
          </cell>
          <cell r="L359" t="str">
            <v>Masculine</v>
          </cell>
          <cell r="N359" t="str">
            <v>Pupille</v>
          </cell>
        </row>
        <row r="360">
          <cell r="A360">
            <v>330</v>
          </cell>
          <cell r="C360" t="str">
            <v>NOISY LE GRAND TRIATHLON</v>
          </cell>
          <cell r="D360" t="str">
            <v>Salomon</v>
          </cell>
          <cell r="E360" t="str">
            <v>Lana</v>
          </cell>
          <cell r="G360">
            <v>2010</v>
          </cell>
          <cell r="H360" t="str">
            <v>Alouche</v>
          </cell>
          <cell r="I360" t="str">
            <v>Loubna</v>
          </cell>
          <cell r="K360">
            <v>2009</v>
          </cell>
          <cell r="L360" t="str">
            <v>Féminine</v>
          </cell>
          <cell r="N360" t="str">
            <v>Pupille</v>
          </cell>
        </row>
        <row r="361">
          <cell r="A361">
            <v>331</v>
          </cell>
          <cell r="C361" t="str">
            <v>NOISY LE GRAND TRIATHLON</v>
          </cell>
          <cell r="D361" t="str">
            <v>Barthellemy</v>
          </cell>
          <cell r="E361" t="str">
            <v>Thomas</v>
          </cell>
          <cell r="G361">
            <v>2010</v>
          </cell>
          <cell r="H361" t="str">
            <v>Idrissu Grandmottet</v>
          </cell>
          <cell r="I361" t="str">
            <v>Inaya</v>
          </cell>
          <cell r="K361">
            <v>2009</v>
          </cell>
          <cell r="L361" t="str">
            <v>Masculine</v>
          </cell>
          <cell r="N361" t="str">
            <v>Pupille</v>
          </cell>
        </row>
        <row r="362">
          <cell r="A362">
            <v>363</v>
          </cell>
          <cell r="C362" t="str">
            <v>RMA Paris Triathlon</v>
          </cell>
          <cell r="D362" t="str">
            <v>Haxton</v>
          </cell>
          <cell r="E362" t="str">
            <v>Finn</v>
          </cell>
          <cell r="G362">
            <v>2009</v>
          </cell>
          <cell r="H362" t="str">
            <v>L'hoir</v>
          </cell>
          <cell r="I362" t="str">
            <v>Theodore</v>
          </cell>
          <cell r="K362">
            <v>2010</v>
          </cell>
          <cell r="L362" t="str">
            <v>Masculine</v>
          </cell>
          <cell r="N362" t="str">
            <v>Pupille</v>
          </cell>
        </row>
        <row r="363">
          <cell r="A363">
            <v>364</v>
          </cell>
          <cell r="C363" t="str">
            <v>RMA Paris Triathlon</v>
          </cell>
          <cell r="D363" t="str">
            <v>Thobois</v>
          </cell>
          <cell r="E363" t="str">
            <v>Oscar</v>
          </cell>
          <cell r="G363">
            <v>2010</v>
          </cell>
          <cell r="H363" t="str">
            <v>Houel</v>
          </cell>
          <cell r="I363" t="str">
            <v>Anais</v>
          </cell>
          <cell r="K363">
            <v>2010</v>
          </cell>
          <cell r="L363" t="str">
            <v>Masculine</v>
          </cell>
          <cell r="N363" t="str">
            <v>Pupille</v>
          </cell>
        </row>
        <row r="364">
          <cell r="A364">
            <v>365</v>
          </cell>
          <cell r="C364" t="str">
            <v>RMA Paris Triathlon</v>
          </cell>
          <cell r="D364" t="str">
            <v>Pouville</v>
          </cell>
          <cell r="E364" t="str">
            <v>Antoine</v>
          </cell>
          <cell r="G364">
            <v>2009</v>
          </cell>
          <cell r="H364" t="str">
            <v>Martin Dauce</v>
          </cell>
          <cell r="I364" t="str">
            <v>Gabriel</v>
          </cell>
          <cell r="K364">
            <v>2009</v>
          </cell>
          <cell r="L364" t="str">
            <v>Masculine</v>
          </cell>
          <cell r="N364" t="str">
            <v>Pupille</v>
          </cell>
        </row>
        <row r="365">
          <cell r="A365">
            <v>359</v>
          </cell>
          <cell r="C365" t="str">
            <v>Sainte Geneviève Triathlon</v>
          </cell>
          <cell r="D365" t="str">
            <v>VAREILLAUD</v>
          </cell>
          <cell r="E365" t="str">
            <v>Thomas</v>
          </cell>
          <cell r="G365">
            <v>2009</v>
          </cell>
          <cell r="H365" t="str">
            <v>VAREILLAUD</v>
          </cell>
          <cell r="I365" t="str">
            <v>Lucas</v>
          </cell>
          <cell r="K365">
            <v>2009</v>
          </cell>
          <cell r="L365" t="str">
            <v>Masculine</v>
          </cell>
          <cell r="N365" t="str">
            <v>Pupille</v>
          </cell>
        </row>
        <row r="366">
          <cell r="A366">
            <v>360</v>
          </cell>
          <cell r="C366" t="str">
            <v>Sainte Geneviève Triathlon</v>
          </cell>
          <cell r="D366" t="str">
            <v>VEYNACHTER</v>
          </cell>
          <cell r="E366" t="str">
            <v>Andy Louis</v>
          </cell>
          <cell r="G366">
            <v>2009</v>
          </cell>
          <cell r="H366" t="str">
            <v>ROBINET</v>
          </cell>
          <cell r="I366" t="str">
            <v xml:space="preserve">Nicolas </v>
          </cell>
          <cell r="K366">
            <v>2009</v>
          </cell>
          <cell r="L366" t="str">
            <v>Masculine</v>
          </cell>
          <cell r="N366" t="str">
            <v>Pupille</v>
          </cell>
        </row>
        <row r="367">
          <cell r="A367">
            <v>361</v>
          </cell>
          <cell r="C367" t="str">
            <v>Sainte Geneviève Triathlon</v>
          </cell>
          <cell r="D367" t="str">
            <v>BUREAU</v>
          </cell>
          <cell r="E367" t="str">
            <v>Romane</v>
          </cell>
          <cell r="G367">
            <v>2009</v>
          </cell>
          <cell r="H367" t="str">
            <v>BUREAU</v>
          </cell>
          <cell r="I367" t="str">
            <v>Camille</v>
          </cell>
          <cell r="K367">
            <v>2009</v>
          </cell>
          <cell r="L367" t="str">
            <v>Féminine</v>
          </cell>
          <cell r="N367" t="str">
            <v>Pupille</v>
          </cell>
        </row>
        <row r="368">
          <cell r="A368">
            <v>362</v>
          </cell>
          <cell r="C368" t="str">
            <v>Sainte Geneviève Triathlon</v>
          </cell>
          <cell r="D368" t="str">
            <v>BRIAND</v>
          </cell>
          <cell r="E368" t="str">
            <v>Gabin</v>
          </cell>
          <cell r="G368">
            <v>2010</v>
          </cell>
          <cell r="H368" t="str">
            <v>BITTEL</v>
          </cell>
          <cell r="I368" t="str">
            <v>Romain</v>
          </cell>
          <cell r="K368">
            <v>2012</v>
          </cell>
          <cell r="L368" t="str">
            <v>Masculine</v>
          </cell>
          <cell r="N368" t="str">
            <v>Pupille</v>
          </cell>
        </row>
        <row r="369">
          <cell r="A369">
            <v>355</v>
          </cell>
          <cell r="C369" t="str">
            <v>Senart Savigny Triathlon</v>
          </cell>
          <cell r="D369" t="str">
            <v>RAMBHAJUN SINGH</v>
          </cell>
          <cell r="E369" t="str">
            <v>ERWAN</v>
          </cell>
          <cell r="G369">
            <v>2009</v>
          </cell>
          <cell r="H369" t="str">
            <v>TOURAILLE</v>
          </cell>
          <cell r="I369" t="str">
            <v>VALENTIN</v>
          </cell>
          <cell r="K369">
            <v>2010</v>
          </cell>
          <cell r="L369" t="str">
            <v>Masculine</v>
          </cell>
          <cell r="N369" t="str">
            <v>Pupille</v>
          </cell>
        </row>
        <row r="370">
          <cell r="A370">
            <v>356</v>
          </cell>
          <cell r="C370" t="str">
            <v>Senart Savigny Triathlon</v>
          </cell>
          <cell r="D370" t="str">
            <v>RAMBHAJUN SINGH</v>
          </cell>
          <cell r="E370" t="str">
            <v>KIERAN</v>
          </cell>
          <cell r="G370">
            <v>2009</v>
          </cell>
          <cell r="H370" t="str">
            <v>MONDESIR</v>
          </cell>
          <cell r="I370" t="str">
            <v>LOUIS</v>
          </cell>
          <cell r="K370">
            <v>2010</v>
          </cell>
          <cell r="L370" t="str">
            <v>Masculine</v>
          </cell>
          <cell r="N370" t="str">
            <v>Pupille</v>
          </cell>
        </row>
        <row r="371">
          <cell r="A371">
            <v>357</v>
          </cell>
          <cell r="C371" t="str">
            <v>Senart Savigny Triathlon</v>
          </cell>
          <cell r="D371" t="str">
            <v>PAVOINE</v>
          </cell>
          <cell r="E371" t="str">
            <v>MAXIME</v>
          </cell>
          <cell r="G371">
            <v>2010</v>
          </cell>
          <cell r="H371" t="str">
            <v>LEBEURRE</v>
          </cell>
          <cell r="I371" t="str">
            <v>AARON</v>
          </cell>
          <cell r="K371">
            <v>2009</v>
          </cell>
          <cell r="L371" t="str">
            <v>Masculine</v>
          </cell>
          <cell r="N371" t="str">
            <v>Pupille</v>
          </cell>
        </row>
        <row r="372">
          <cell r="A372">
            <v>301</v>
          </cell>
          <cell r="C372" t="str">
            <v>Stade Français</v>
          </cell>
          <cell r="D372" t="str">
            <v>BELORGEY</v>
          </cell>
          <cell r="E372" t="str">
            <v>Jonathan</v>
          </cell>
          <cell r="G372">
            <v>2009</v>
          </cell>
          <cell r="H372" t="str">
            <v xml:space="preserve">PERIAC </v>
          </cell>
          <cell r="I372" t="str">
            <v xml:space="preserve">Mohan </v>
          </cell>
          <cell r="K372">
            <v>2010</v>
          </cell>
          <cell r="L372" t="str">
            <v>Masculine</v>
          </cell>
          <cell r="N372" t="str">
            <v>Pupille</v>
          </cell>
        </row>
        <row r="373">
          <cell r="A373">
            <v>343</v>
          </cell>
          <cell r="C373" t="str">
            <v>TCSQY</v>
          </cell>
          <cell r="D373" t="str">
            <v>PAULIN</v>
          </cell>
          <cell r="E373" t="str">
            <v>Titouan</v>
          </cell>
          <cell r="G373">
            <v>2009</v>
          </cell>
          <cell r="H373" t="str">
            <v>LEGALLAIS</v>
          </cell>
          <cell r="I373" t="str">
            <v>Lucas</v>
          </cell>
          <cell r="K373">
            <v>2009</v>
          </cell>
          <cell r="L373" t="str">
            <v>Masculine</v>
          </cell>
          <cell r="N373" t="str">
            <v>Pupille</v>
          </cell>
        </row>
        <row r="374">
          <cell r="A374">
            <v>344</v>
          </cell>
          <cell r="C374" t="str">
            <v>TCSQY</v>
          </cell>
          <cell r="D374" t="str">
            <v>CROZAT</v>
          </cell>
          <cell r="E374" t="str">
            <v>Ambre</v>
          </cell>
          <cell r="G374">
            <v>2009</v>
          </cell>
          <cell r="H374" t="str">
            <v>LEGALLAIS</v>
          </cell>
          <cell r="I374" t="str">
            <v>Lucie</v>
          </cell>
          <cell r="K374">
            <v>2009</v>
          </cell>
          <cell r="L374" t="str">
            <v>Féminine</v>
          </cell>
          <cell r="N374" t="str">
            <v>Pupille</v>
          </cell>
        </row>
        <row r="375">
          <cell r="A375">
            <v>348</v>
          </cell>
          <cell r="C375" t="str">
            <v>TRI AVENTURE</v>
          </cell>
          <cell r="D375" t="str">
            <v>Picot</v>
          </cell>
          <cell r="E375" t="str">
            <v>Jeremiah</v>
          </cell>
          <cell r="G375">
            <v>2010</v>
          </cell>
          <cell r="H375" t="str">
            <v>Fabre</v>
          </cell>
          <cell r="I375" t="str">
            <v>Esteban</v>
          </cell>
          <cell r="K375">
            <v>2010</v>
          </cell>
          <cell r="L375" t="str">
            <v>Masculine</v>
          </cell>
          <cell r="N375" t="str">
            <v>Pupille</v>
          </cell>
        </row>
        <row r="376">
          <cell r="A376">
            <v>349</v>
          </cell>
          <cell r="C376" t="str">
            <v>TRI AVENTURE</v>
          </cell>
          <cell r="D376" t="str">
            <v>L’helgouac h</v>
          </cell>
          <cell r="E376" t="str">
            <v>Jules</v>
          </cell>
          <cell r="G376">
            <v>2010</v>
          </cell>
          <cell r="H376" t="str">
            <v>Taleb</v>
          </cell>
          <cell r="I376" t="str">
            <v>Malik</v>
          </cell>
          <cell r="K376">
            <v>2011</v>
          </cell>
          <cell r="L376" t="str">
            <v>Masculine</v>
          </cell>
          <cell r="N376" t="str">
            <v>Pupille</v>
          </cell>
        </row>
        <row r="377">
          <cell r="A377">
            <v>350</v>
          </cell>
          <cell r="C377" t="str">
            <v>TRI AVENTURE</v>
          </cell>
          <cell r="D377" t="str">
            <v>Faule</v>
          </cell>
          <cell r="E377" t="str">
            <v>Benjamin</v>
          </cell>
          <cell r="G377">
            <v>2009</v>
          </cell>
          <cell r="H377" t="str">
            <v>Equine</v>
          </cell>
          <cell r="I377" t="str">
            <v>Augustin</v>
          </cell>
          <cell r="K377">
            <v>2009</v>
          </cell>
          <cell r="L377" t="str">
            <v>Masculine</v>
          </cell>
          <cell r="N377" t="str">
            <v>Pupille</v>
          </cell>
        </row>
        <row r="378">
          <cell r="A378">
            <v>332</v>
          </cell>
          <cell r="C378" t="str">
            <v>TRINOSAURE</v>
          </cell>
          <cell r="D378" t="str">
            <v>SOUIRI</v>
          </cell>
          <cell r="E378" t="str">
            <v>SHERINE</v>
          </cell>
          <cell r="G378">
            <v>2009</v>
          </cell>
          <cell r="H378" t="str">
            <v>AIT STIH</v>
          </cell>
          <cell r="I378" t="str">
            <v>NOHEILA</v>
          </cell>
          <cell r="K378">
            <v>2009</v>
          </cell>
          <cell r="L378" t="str">
            <v>Féminine</v>
          </cell>
          <cell r="N378" t="str">
            <v>Pupille</v>
          </cell>
        </row>
        <row r="379">
          <cell r="A379">
            <v>333</v>
          </cell>
          <cell r="C379" t="str">
            <v>TRINOSAURE</v>
          </cell>
          <cell r="D379" t="str">
            <v>AKAFOU</v>
          </cell>
          <cell r="E379" t="str">
            <v>Soumeya</v>
          </cell>
          <cell r="G379">
            <v>2009</v>
          </cell>
          <cell r="H379" t="str">
            <v>AKAFOU</v>
          </cell>
          <cell r="I379" t="str">
            <v>Halima</v>
          </cell>
          <cell r="K379">
            <v>2009</v>
          </cell>
          <cell r="L379" t="str">
            <v>Féminine</v>
          </cell>
          <cell r="N379" t="str">
            <v>Pupille</v>
          </cell>
        </row>
        <row r="380">
          <cell r="A380">
            <v>334</v>
          </cell>
          <cell r="C380" t="str">
            <v>TRINOSAURE</v>
          </cell>
          <cell r="D380" t="str">
            <v>PELISSIER</v>
          </cell>
          <cell r="E380" t="str">
            <v>MATTHIAS</v>
          </cell>
          <cell r="G380">
            <v>2009</v>
          </cell>
          <cell r="H380" t="str">
            <v>BLONDELET</v>
          </cell>
          <cell r="I380" t="str">
            <v>Axel</v>
          </cell>
          <cell r="K380">
            <v>2010</v>
          </cell>
          <cell r="L380" t="str">
            <v>Masculine</v>
          </cell>
          <cell r="N380" t="str">
            <v>Pupille</v>
          </cell>
        </row>
        <row r="381">
          <cell r="A381">
            <v>311</v>
          </cell>
          <cell r="C381" t="str">
            <v>TUVB TRIATHLON</v>
          </cell>
          <cell r="D381" t="str">
            <v>MARIE</v>
          </cell>
          <cell r="E381" t="str">
            <v>Lou</v>
          </cell>
          <cell r="G381">
            <v>2010</v>
          </cell>
          <cell r="H381" t="str">
            <v>MARIE</v>
          </cell>
          <cell r="I381" t="str">
            <v>Lola</v>
          </cell>
          <cell r="K381">
            <v>2010</v>
          </cell>
          <cell r="L381" t="str">
            <v>Féminine</v>
          </cell>
          <cell r="N381" t="str">
            <v>Pupille</v>
          </cell>
        </row>
        <row r="382">
          <cell r="A382">
            <v>312</v>
          </cell>
          <cell r="C382" t="str">
            <v>TUVB TRIATHLON</v>
          </cell>
          <cell r="D382" t="str">
            <v>MARTINET</v>
          </cell>
          <cell r="E382" t="str">
            <v>Pierre</v>
          </cell>
          <cell r="G382">
            <v>2009</v>
          </cell>
          <cell r="H382" t="str">
            <v>THIREAU</v>
          </cell>
          <cell r="I382" t="str">
            <v>Simon</v>
          </cell>
          <cell r="K382">
            <v>2010</v>
          </cell>
          <cell r="L382" t="str">
            <v>Masculine</v>
          </cell>
          <cell r="N382" t="str">
            <v>Pupille</v>
          </cell>
        </row>
        <row r="383">
          <cell r="A383">
            <v>313</v>
          </cell>
          <cell r="C383" t="str">
            <v>TUVB TRIATHLON</v>
          </cell>
          <cell r="D383" t="str">
            <v>WATRESCHOOT</v>
          </cell>
          <cell r="E383" t="str">
            <v>Lamia</v>
          </cell>
          <cell r="G383">
            <v>2009</v>
          </cell>
          <cell r="H383" t="str">
            <v>BUREL</v>
          </cell>
          <cell r="I383" t="str">
            <v>Antoine</v>
          </cell>
          <cell r="K383">
            <v>2011</v>
          </cell>
          <cell r="L383" t="str">
            <v>Masculine</v>
          </cell>
          <cell r="N383" t="str">
            <v>Pupille</v>
          </cell>
        </row>
        <row r="384">
          <cell r="A384">
            <v>358</v>
          </cell>
          <cell r="C384" t="str">
            <v>US Creteil Triathlon</v>
          </cell>
          <cell r="D384" t="str">
            <v>Lepage</v>
          </cell>
          <cell r="E384" t="str">
            <v>Ethane</v>
          </cell>
          <cell r="G384">
            <v>2010</v>
          </cell>
          <cell r="H384" t="str">
            <v>Lesther</v>
          </cell>
          <cell r="I384" t="str">
            <v>Mathéo</v>
          </cell>
          <cell r="K384">
            <v>2009</v>
          </cell>
          <cell r="L384" t="str">
            <v>Masculine</v>
          </cell>
          <cell r="N384" t="str">
            <v>Pupille</v>
          </cell>
        </row>
        <row r="385">
          <cell r="A385">
            <v>316</v>
          </cell>
          <cell r="C385" t="str">
            <v>US PALAISEAU TRIATHLON</v>
          </cell>
          <cell r="D385" t="str">
            <v>COSTE</v>
          </cell>
          <cell r="E385" t="str">
            <v>Gaspard</v>
          </cell>
          <cell r="G385">
            <v>2009</v>
          </cell>
          <cell r="H385" t="str">
            <v>LEDUC</v>
          </cell>
          <cell r="I385" t="str">
            <v>François</v>
          </cell>
          <cell r="K385">
            <v>2009</v>
          </cell>
          <cell r="L385" t="str">
            <v>Masculine</v>
          </cell>
          <cell r="N385" t="str">
            <v>Pupille</v>
          </cell>
        </row>
        <row r="386">
          <cell r="A386">
            <v>317</v>
          </cell>
          <cell r="C386" t="str">
            <v>US PALAISEAU TRIATHLON</v>
          </cell>
          <cell r="D386" t="str">
            <v>COUGET</v>
          </cell>
          <cell r="E386" t="str">
            <v>Eloan</v>
          </cell>
          <cell r="G386">
            <v>2010</v>
          </cell>
          <cell r="H386" t="str">
            <v>POIGNEUX</v>
          </cell>
          <cell r="I386" t="str">
            <v>Enzo</v>
          </cell>
          <cell r="K386">
            <v>2010</v>
          </cell>
          <cell r="L386" t="str">
            <v>Masculine</v>
          </cell>
          <cell r="N386" t="str">
            <v>Pupille</v>
          </cell>
        </row>
        <row r="387">
          <cell r="A387">
            <v>318</v>
          </cell>
          <cell r="C387" t="str">
            <v>US PALAISEAU TRIATHLON</v>
          </cell>
          <cell r="D387" t="str">
            <v>DELMOTTE</v>
          </cell>
          <cell r="E387" t="str">
            <v>Hugo</v>
          </cell>
          <cell r="G387">
            <v>2010</v>
          </cell>
          <cell r="H387" t="str">
            <v>DE LA GRANGE</v>
          </cell>
          <cell r="I387" t="str">
            <v>Robin</v>
          </cell>
          <cell r="K387">
            <v>2010</v>
          </cell>
          <cell r="L387" t="str">
            <v>Masculine</v>
          </cell>
          <cell r="N387" t="str">
            <v>Pupille</v>
          </cell>
        </row>
        <row r="388">
          <cell r="A388">
            <v>319</v>
          </cell>
          <cell r="C388" t="str">
            <v>US PALAISEAU TRIATHLON</v>
          </cell>
          <cell r="D388" t="str">
            <v>DA SILVA</v>
          </cell>
          <cell r="E388" t="str">
            <v>Léandro</v>
          </cell>
          <cell r="G388">
            <v>2009</v>
          </cell>
          <cell r="H388" t="str">
            <v>DA SILVA</v>
          </cell>
          <cell r="I388" t="str">
            <v>Diego</v>
          </cell>
          <cell r="K388">
            <v>2010</v>
          </cell>
          <cell r="L388" t="str">
            <v>Masculine</v>
          </cell>
          <cell r="N388" t="str">
            <v>Pupille</v>
          </cell>
        </row>
        <row r="389">
          <cell r="A389">
            <v>320</v>
          </cell>
          <cell r="C389" t="str">
            <v>US PALAISEAU TRIATHLON</v>
          </cell>
          <cell r="D389" t="str">
            <v>BOULARD</v>
          </cell>
          <cell r="E389" t="str">
            <v>Yoann</v>
          </cell>
          <cell r="G389">
            <v>2010</v>
          </cell>
          <cell r="H389" t="str">
            <v>LERICHE</v>
          </cell>
          <cell r="I389" t="str">
            <v>Gabriel</v>
          </cell>
          <cell r="K389">
            <v>2011</v>
          </cell>
          <cell r="L389" t="str">
            <v>Masculine</v>
          </cell>
          <cell r="N389" t="str">
            <v>Pupille</v>
          </cell>
        </row>
        <row r="390">
          <cell r="A390">
            <v>321</v>
          </cell>
          <cell r="C390" t="str">
            <v>US PALAISEAU TRIATHLON</v>
          </cell>
          <cell r="D390" t="str">
            <v>LE ROY</v>
          </cell>
          <cell r="E390" t="str">
            <v>LILLI</v>
          </cell>
          <cell r="G390">
            <v>2009</v>
          </cell>
          <cell r="H390" t="str">
            <v>ROBERT</v>
          </cell>
          <cell r="I390" t="str">
            <v>Inès</v>
          </cell>
          <cell r="K390">
            <v>2010</v>
          </cell>
          <cell r="L390" t="str">
            <v>Féminine</v>
          </cell>
          <cell r="N390" t="str">
            <v>Pupille</v>
          </cell>
        </row>
        <row r="391">
          <cell r="A391">
            <v>322</v>
          </cell>
          <cell r="C391" t="str">
            <v>US PALAISEAU TRIATHLON</v>
          </cell>
          <cell r="D391" t="str">
            <v>MACHADO</v>
          </cell>
          <cell r="E391" t="str">
            <v>Julie</v>
          </cell>
          <cell r="G391">
            <v>2009</v>
          </cell>
          <cell r="H391" t="str">
            <v>RIOT</v>
          </cell>
          <cell r="I391" t="str">
            <v>Marion</v>
          </cell>
          <cell r="K391">
            <v>2010</v>
          </cell>
          <cell r="L391" t="str">
            <v>Féminine</v>
          </cell>
          <cell r="N391" t="str">
            <v>Pupille</v>
          </cell>
        </row>
        <row r="392">
          <cell r="A392">
            <v>323</v>
          </cell>
          <cell r="C392" t="str">
            <v>US PALAISEAU TRIATHLON</v>
          </cell>
          <cell r="D392" t="str">
            <v>LEDUC</v>
          </cell>
          <cell r="E392" t="str">
            <v>Claire</v>
          </cell>
          <cell r="G392">
            <v>2010</v>
          </cell>
          <cell r="H392" t="str">
            <v>TASSIN</v>
          </cell>
          <cell r="I392" t="str">
            <v>Rose</v>
          </cell>
          <cell r="K392">
            <v>2010</v>
          </cell>
          <cell r="L392" t="str">
            <v>Féminine</v>
          </cell>
          <cell r="N392" t="str">
            <v>Pupille</v>
          </cell>
        </row>
        <row r="393">
          <cell r="A393">
            <v>324</v>
          </cell>
          <cell r="C393" t="str">
            <v>US PALAISEAU TRIATHLON</v>
          </cell>
          <cell r="D393" t="str">
            <v>LORANG</v>
          </cell>
          <cell r="E393" t="str">
            <v>Simon</v>
          </cell>
          <cell r="G393">
            <v>2009</v>
          </cell>
          <cell r="H393" t="str">
            <v>GRISELEYN</v>
          </cell>
          <cell r="I393" t="str">
            <v>Yoan</v>
          </cell>
          <cell r="K393">
            <v>2009</v>
          </cell>
          <cell r="L393" t="str">
            <v>Masculine</v>
          </cell>
          <cell r="N393" t="str">
            <v>Pupille</v>
          </cell>
        </row>
        <row r="394">
          <cell r="A394">
            <v>366</v>
          </cell>
          <cell r="C394" t="str">
            <v>VMT</v>
          </cell>
          <cell r="D394" t="str">
            <v>LETOCART</v>
          </cell>
          <cell r="E394" t="str">
            <v>Mathieu</v>
          </cell>
          <cell r="G394">
            <v>2009</v>
          </cell>
          <cell r="H394" t="str">
            <v>RODE</v>
          </cell>
          <cell r="I394" t="str">
            <v>Lucas</v>
          </cell>
          <cell r="K394">
            <v>2010</v>
          </cell>
          <cell r="L394" t="str">
            <v>Masculine</v>
          </cell>
          <cell r="N394" t="str">
            <v>Pupille</v>
          </cell>
        </row>
        <row r="395">
          <cell r="A395">
            <v>367</v>
          </cell>
          <cell r="C395" t="str">
            <v>VMT</v>
          </cell>
          <cell r="D395" t="str">
            <v>LE DIZES</v>
          </cell>
          <cell r="E395" t="str">
            <v>Maelys</v>
          </cell>
          <cell r="G395">
            <v>2010</v>
          </cell>
          <cell r="H395" t="str">
            <v>BEDIN</v>
          </cell>
          <cell r="I395" t="str">
            <v>LENA Marie</v>
          </cell>
          <cell r="K395">
            <v>2010</v>
          </cell>
          <cell r="L395" t="str">
            <v>Féminine</v>
          </cell>
          <cell r="N395" t="str">
            <v>Pupille</v>
          </cell>
        </row>
        <row r="396">
          <cell r="A396">
            <v>368</v>
          </cell>
          <cell r="C396" t="str">
            <v>VMT</v>
          </cell>
          <cell r="D396" t="str">
            <v>COIA</v>
          </cell>
          <cell r="E396" t="str">
            <v>Elise</v>
          </cell>
          <cell r="G396">
            <v>2009</v>
          </cell>
          <cell r="H396" t="str">
            <v>STRANGES</v>
          </cell>
          <cell r="I396" t="str">
            <v>Margot</v>
          </cell>
          <cell r="K396">
            <v>2011</v>
          </cell>
          <cell r="L396" t="str">
            <v>Féminine</v>
          </cell>
          <cell r="N396" t="str">
            <v>Pupille</v>
          </cell>
        </row>
        <row r="397">
          <cell r="A397">
            <v>369</v>
          </cell>
          <cell r="C397" t="str">
            <v>VMT</v>
          </cell>
          <cell r="D397" t="str">
            <v>GUERRE</v>
          </cell>
          <cell r="E397" t="str">
            <v>Arthur</v>
          </cell>
          <cell r="G397">
            <v>2009</v>
          </cell>
          <cell r="H397" t="str">
            <v>WERSCHINE</v>
          </cell>
          <cell r="I397" t="str">
            <v>Camille</v>
          </cell>
          <cell r="K397">
            <v>2010</v>
          </cell>
          <cell r="L397" t="str">
            <v>Masculine</v>
          </cell>
          <cell r="N397" t="str">
            <v>Pupille</v>
          </cell>
        </row>
        <row r="398">
          <cell r="A398">
            <v>370</v>
          </cell>
          <cell r="C398" t="str">
            <v>VMT</v>
          </cell>
          <cell r="D398" t="str">
            <v>BLIN</v>
          </cell>
          <cell r="E398" t="str">
            <v>Selyan</v>
          </cell>
          <cell r="G398">
            <v>2011</v>
          </cell>
          <cell r="H398" t="str">
            <v>SESBOUE</v>
          </cell>
          <cell r="I398" t="str">
            <v>TIMOTHE</v>
          </cell>
          <cell r="K398">
            <v>2009</v>
          </cell>
          <cell r="L398" t="str">
            <v>Masculine</v>
          </cell>
          <cell r="N398" t="str">
            <v>Pupille</v>
          </cell>
        </row>
        <row r="399">
          <cell r="A399">
            <v>371</v>
          </cell>
          <cell r="C399" t="str">
            <v>VMT</v>
          </cell>
          <cell r="D399" t="str">
            <v>DIMIAN</v>
          </cell>
          <cell r="E399" t="str">
            <v>Louis</v>
          </cell>
          <cell r="G399">
            <v>2009</v>
          </cell>
          <cell r="H399" t="str">
            <v>HAEVERMANS</v>
          </cell>
          <cell r="I399" t="str">
            <v>Arthur</v>
          </cell>
          <cell r="K399">
            <v>2009</v>
          </cell>
          <cell r="L399" t="str">
            <v>Masculine</v>
          </cell>
          <cell r="N399" t="str">
            <v>Pupille</v>
          </cell>
        </row>
        <row r="400">
          <cell r="A400">
            <v>372</v>
          </cell>
          <cell r="C400" t="str">
            <v>VMT</v>
          </cell>
          <cell r="D400" t="str">
            <v>ATTIAS</v>
          </cell>
          <cell r="E400" t="str">
            <v>Clément</v>
          </cell>
          <cell r="G400">
            <v>2009</v>
          </cell>
          <cell r="L400" t="str">
            <v>Masculine</v>
          </cell>
          <cell r="N400" t="str">
            <v>Pupille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le1" displayName="Table1" ref="A1:H88" totalsRowShown="0">
  <autoFilter ref="A1:H88"/>
  <tableColumns count="8">
    <tableColumn id="1" name="Scratch"/>
    <tableColumn id="2" name="Temps" dataDxfId="1"/>
    <tableColumn id="3" name="Dossard"/>
    <tableColumn id="4" name="Nom"/>
    <tableColumn id="5" name="Prenom"/>
    <tableColumn id="6" name="Club"/>
    <tableColumn id="7" name="Column7" dataDxfId="0">
      <calculatedColumnFormula>VLOOKUP(Table1[[#This Row],[Dossard]],Sheet1!K$2:N$209,2,FALSE)</calculatedColumnFormula>
    </tableColumn>
    <tableColumn id="8" name="Column8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R90" totalsRowShown="0">
  <autoFilter ref="A1:BR90"/>
  <sortState ref="A2:BR90">
    <sortCondition ref="K1:K90"/>
  </sortState>
  <tableColumns count="70">
    <tableColumn id="1" name="Nom">
      <calculatedColumnFormula>CONCATENATE([1]base!D312,"/",[1]base!H312)</calculatedColumnFormula>
    </tableColumn>
    <tableColumn id="2" name="Prénom">
      <calculatedColumnFormula>CONCATENATE([1]base!E312,"/",[1]base!I312)</calculatedColumnFormula>
    </tableColumn>
    <tableColumn id="3" name="Adresse1"/>
    <tableColumn id="4" name="Adresse2"/>
    <tableColumn id="5" name="Code"/>
    <tableColumn id="6" name="Ville"/>
    <tableColumn id="7" name="Etat"/>
    <tableColumn id="8" name="Pays"/>
    <tableColumn id="9" name="Tel"/>
    <tableColumn id="10" name="Sexe">
      <calculatedColumnFormula>IF([1]base!L312="Masculine","M",IF([1]base!L312="Féminine","F","X"))</calculatedColumnFormula>
    </tableColumn>
    <tableColumn id="11" name="Numéro">
      <calculatedColumnFormula>[1]base!A312</calculatedColumnFormula>
    </tableColumn>
    <tableColumn id="12" name="Sexe2"/>
    <tableColumn id="13" name="Type Licence"/>
    <tableColumn id="14" name="Naissance">
      <calculatedColumnFormula>MIN([1]base!G312,[1]base!K312)</calculatedColumnFormula>
    </tableColumn>
    <tableColumn id="15" name="Catégorie"/>
    <tableColumn id="16" name="Nom Catégorie">
      <calculatedColumnFormula>[1]base!N312</calculatedColumnFormula>
    </tableColumn>
    <tableColumn id="17" name="Abbrev. Catégorie"/>
    <tableColumn id="18" name="Nation"/>
    <tableColumn id="19" name="Club">
      <calculatedColumnFormula>[1]base!C312</calculatedColumnFormula>
    </tableColumn>
    <tableColumn id="20" name="Code Club"/>
    <tableColumn id="21" name="Competition"/>
    <tableColumn id="22" name="Type Compet."/>
    <tableColumn id="23" name="Ville Compet."/>
    <tableColumn id="24" name="Code Ville Compet."/>
    <tableColumn id="25" name="Date Compet."/>
    <tableColumn id="26" name="Course"/>
    <tableColumn id="27" name="Distance"/>
    <tableColumn id="28" name="Temps"/>
    <tableColumn id="29" name="Nb.Secondes"/>
    <tableColumn id="30" name="Temps Arrondi"/>
    <tableColumn id="31" name="Nb.Secondes Arrondi"/>
    <tableColumn id="32" name="Nb.Heures Arrondi"/>
    <tableColumn id="33" name="Classement"/>
    <tableColumn id="34" name="Classement par Cat."/>
    <tableColumn id="35" name="Classement par Sexe"/>
    <tableColumn id="36" name="Organisme"/>
    <tableColumn id="37" name="Payé"/>
    <tableColumn id="38" name="Invité"/>
    <tableColumn id="39" name="Certif Médical"/>
    <tableColumn id="40" name="Pris Départ"/>
    <tableColumn id="41" name="Abandon"/>
    <tableColumn id="42" name="Disqualifié"/>
    <tableColumn id="43" name="Qualifié"/>
    <tableColumn id="44" name="Envoi Classt"/>
    <tableColumn id="45" name="Handicap"/>
    <tableColumn id="46" name="ID"/>
    <tableColumn id="47" name="Sponsor"/>
    <tableColumn id="48" name="Palmarès"/>
    <tableColumn id="49" name="EMail"/>
    <tableColumn id="50" name="NbPassage 20"/>
    <tableColumn id="51" name="Interm (Natation)"/>
    <tableColumn id="52" name="Clt Interm-1 (Natation)"/>
    <tableColumn id="53" name="Clt Cat Interm-1 (Natation)"/>
    <tableColumn id="54" name="Clt Sex Interm-1 (Natation)"/>
    <tableColumn id="55" name="Interm (Chg Nat.)"/>
    <tableColumn id="56" name="Clt Interm-1 (Chg Nat.)"/>
    <tableColumn id="57" name="Clt Cat Interm-1 (Chg Nat.)"/>
    <tableColumn id="58" name="Clt Sex Interm-1 (Chg Nat.)"/>
    <tableColumn id="59" name="Interm (Vélo)"/>
    <tableColumn id="60" name="Clt Interm-1 (Vélo)"/>
    <tableColumn id="61" name="Clt Cat Interm-1 (Vélo)"/>
    <tableColumn id="62" name="Clt Sex Interm-1 (Vélo)"/>
    <tableColumn id="63" name="Interm (Chg Vélo)"/>
    <tableColumn id="64" name="Clt Interm-1 (Chg Vélo)"/>
    <tableColumn id="65" name="Clt Cat Interm-1 (Chg Vélo)"/>
    <tableColumn id="66" name="Clt Sex Interm-1 (Chg Vélo)"/>
    <tableColumn id="67" name="Interm (Course)"/>
    <tableColumn id="68" name="Clt Interm-1 (Course)"/>
    <tableColumn id="69" name="Clt Cat Interm-1 (Course)"/>
    <tableColumn id="70" name="Clt Sex Interm-1 (Course)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topLeftCell="A28" zoomScaleNormal="100" workbookViewId="0">
      <selection activeCell="C52" sqref="C52"/>
    </sheetView>
  </sheetViews>
  <sheetFormatPr baseColWidth="10" defaultColWidth="9.140625" defaultRowHeight="15" x14ac:dyDescent="0.25"/>
  <cols>
    <col min="1" max="3" width="11" customWidth="1"/>
    <col min="4" max="4" width="18.5703125" bestFit="1" customWidth="1"/>
    <col min="5" max="5" width="18" bestFit="1" customWidth="1"/>
    <col min="6" max="6" width="17.5703125" bestFit="1" customWidth="1"/>
  </cols>
  <sheetData>
    <row r="1" spans="1:8" x14ac:dyDescent="0.25">
      <c r="A1" t="s">
        <v>252</v>
      </c>
      <c r="B1" s="1" t="s">
        <v>203</v>
      </c>
      <c r="C1" t="s">
        <v>253</v>
      </c>
      <c r="D1" t="s">
        <v>177</v>
      </c>
      <c r="E1" t="s">
        <v>254</v>
      </c>
      <c r="F1" t="s">
        <v>194</v>
      </c>
      <c r="G1" t="s">
        <v>249</v>
      </c>
      <c r="H1" t="s">
        <v>251</v>
      </c>
    </row>
    <row r="2" spans="1:8" x14ac:dyDescent="0.25">
      <c r="A2">
        <v>1</v>
      </c>
      <c r="B2" s="3">
        <v>1.0050231481481482</v>
      </c>
      <c r="C2">
        <v>339</v>
      </c>
      <c r="D2" t="s">
        <v>0</v>
      </c>
      <c r="E2" t="s">
        <v>1</v>
      </c>
      <c r="F2" t="s">
        <v>2</v>
      </c>
      <c r="G2" t="str">
        <f>VLOOKUP(Table1[[#This Row],[Dossard]],Sheet1!K$2:N$209,2,FALSE)</f>
        <v>M</v>
      </c>
      <c r="H2">
        <v>1</v>
      </c>
    </row>
    <row r="3" spans="1:8" x14ac:dyDescent="0.25">
      <c r="A3">
        <v>2</v>
      </c>
      <c r="B3" s="3">
        <v>1.0050925925925926</v>
      </c>
      <c r="C3">
        <v>338</v>
      </c>
      <c r="D3" t="s">
        <v>3</v>
      </c>
      <c r="E3" t="s">
        <v>4</v>
      </c>
      <c r="F3" t="s">
        <v>2</v>
      </c>
      <c r="G3" t="str">
        <f>VLOOKUP(Table1[[#This Row],[Dossard]],Sheet1!K$2:N$209,2,FALSE)</f>
        <v>M</v>
      </c>
      <c r="H3">
        <v>2</v>
      </c>
    </row>
    <row r="4" spans="1:8" x14ac:dyDescent="0.25">
      <c r="A4">
        <v>3</v>
      </c>
      <c r="B4" s="3">
        <v>1.005138888888889</v>
      </c>
      <c r="C4">
        <v>370</v>
      </c>
      <c r="D4" t="s">
        <v>5</v>
      </c>
      <c r="E4" t="s">
        <v>6</v>
      </c>
      <c r="F4" t="s">
        <v>7</v>
      </c>
      <c r="G4" t="str">
        <f>VLOOKUP(Table1[[#This Row],[Dossard]],Sheet1!K$2:N$209,2,FALSE)</f>
        <v>M</v>
      </c>
      <c r="H4">
        <v>3</v>
      </c>
    </row>
    <row r="5" spans="1:8" x14ac:dyDescent="0.25">
      <c r="A5">
        <v>4</v>
      </c>
      <c r="B5" s="3">
        <v>1.0053125000000001</v>
      </c>
      <c r="C5">
        <v>388</v>
      </c>
      <c r="D5" t="s">
        <v>8</v>
      </c>
      <c r="E5" t="s">
        <v>9</v>
      </c>
      <c r="F5" t="s">
        <v>10</v>
      </c>
      <c r="G5" t="str">
        <f>VLOOKUP(Table1[[#This Row],[Dossard]],Sheet1!K$2:N$209,2,FALSE)</f>
        <v>M</v>
      </c>
    </row>
    <row r="6" spans="1:8" x14ac:dyDescent="0.25">
      <c r="B6" s="3">
        <v>5.3819444444444453E-3</v>
      </c>
      <c r="C6">
        <v>379</v>
      </c>
      <c r="D6" t="s">
        <v>257</v>
      </c>
      <c r="E6" t="s">
        <v>258</v>
      </c>
      <c r="F6" t="s">
        <v>67</v>
      </c>
      <c r="G6" s="2" t="str">
        <f>VLOOKUP(Table1[[#This Row],[Dossard]],Sheet1!K$2:N$209,2,FALSE)</f>
        <v>F</v>
      </c>
    </row>
    <row r="7" spans="1:8" x14ac:dyDescent="0.25">
      <c r="A7">
        <v>5</v>
      </c>
      <c r="B7" s="3">
        <v>1.0054050925925926</v>
      </c>
      <c r="C7">
        <v>359</v>
      </c>
      <c r="D7" t="s">
        <v>11</v>
      </c>
      <c r="E7" t="s">
        <v>12</v>
      </c>
      <c r="F7" t="s">
        <v>13</v>
      </c>
      <c r="G7" t="str">
        <f>VLOOKUP(Table1[[#This Row],[Dossard]],Sheet1!K$2:N$209,2,FALSE)</f>
        <v>M</v>
      </c>
    </row>
    <row r="8" spans="1:8" x14ac:dyDescent="0.25">
      <c r="A8">
        <v>6</v>
      </c>
      <c r="B8" s="3">
        <v>1.0054166666666666</v>
      </c>
      <c r="C8">
        <v>325</v>
      </c>
      <c r="D8" t="s">
        <v>14</v>
      </c>
      <c r="E8" t="s">
        <v>15</v>
      </c>
      <c r="F8" t="s">
        <v>16</v>
      </c>
      <c r="G8" t="str">
        <f>VLOOKUP(Table1[[#This Row],[Dossard]],Sheet1!K$2:N$209,2,FALSE)</f>
        <v>M</v>
      </c>
    </row>
    <row r="9" spans="1:8" x14ac:dyDescent="0.25">
      <c r="A9">
        <v>7</v>
      </c>
      <c r="B9" s="3">
        <v>1.0054513888888887</v>
      </c>
      <c r="C9">
        <v>316</v>
      </c>
      <c r="D9" t="s">
        <v>17</v>
      </c>
      <c r="E9" t="s">
        <v>18</v>
      </c>
      <c r="F9" t="s">
        <v>19</v>
      </c>
      <c r="G9" t="str">
        <f>VLOOKUP(Table1[[#This Row],[Dossard]],Sheet1!K$2:N$209,2,FALSE)</f>
        <v>M</v>
      </c>
    </row>
    <row r="10" spans="1:8" x14ac:dyDescent="0.25">
      <c r="A10">
        <v>8</v>
      </c>
      <c r="B10" s="3">
        <v>1.0054861111111111</v>
      </c>
      <c r="C10">
        <v>374</v>
      </c>
      <c r="D10" t="s">
        <v>20</v>
      </c>
      <c r="E10" t="s">
        <v>21</v>
      </c>
      <c r="F10" t="s">
        <v>22</v>
      </c>
      <c r="G10" t="str">
        <f>VLOOKUP(Table1[[#This Row],[Dossard]],Sheet1!K$2:N$209,2,FALSE)</f>
        <v>M</v>
      </c>
    </row>
    <row r="11" spans="1:8" x14ac:dyDescent="0.25">
      <c r="A11">
        <v>9</v>
      </c>
      <c r="B11" s="3">
        <v>5.4976851851851853E-3</v>
      </c>
      <c r="C11">
        <v>393</v>
      </c>
      <c r="D11" t="s">
        <v>255</v>
      </c>
      <c r="E11" t="s">
        <v>263</v>
      </c>
      <c r="F11" t="s">
        <v>262</v>
      </c>
      <c r="G11" s="2" t="str">
        <f>VLOOKUP(Table1[[#This Row],[Dossard]],Sheet1!K$2:N$209,2,FALSE)</f>
        <v>M</v>
      </c>
    </row>
    <row r="12" spans="1:8" x14ac:dyDescent="0.25">
      <c r="B12" s="3">
        <v>5.4976851851851853E-3</v>
      </c>
      <c r="C12">
        <v>358</v>
      </c>
      <c r="D12" t="s">
        <v>259</v>
      </c>
      <c r="E12" t="s">
        <v>260</v>
      </c>
      <c r="F12" t="s">
        <v>261</v>
      </c>
      <c r="G12" s="2" t="str">
        <f>VLOOKUP(Table1[[#This Row],[Dossard]],Sheet1!K$2:N$209,2,FALSE)</f>
        <v>M</v>
      </c>
    </row>
    <row r="13" spans="1:8" x14ac:dyDescent="0.25">
      <c r="A13">
        <v>10</v>
      </c>
      <c r="B13" s="3">
        <v>1.0055092592592592</v>
      </c>
      <c r="C13">
        <v>389</v>
      </c>
      <c r="D13" t="s">
        <v>23</v>
      </c>
      <c r="E13" t="s">
        <v>24</v>
      </c>
      <c r="F13" t="s">
        <v>25</v>
      </c>
      <c r="G13" t="str">
        <f>VLOOKUP(Table1[[#This Row],[Dossard]],Sheet1!K$2:N$209,2,FALSE)</f>
        <v>M</v>
      </c>
    </row>
    <row r="14" spans="1:8" x14ac:dyDescent="0.25">
      <c r="A14">
        <v>11</v>
      </c>
      <c r="B14" s="3">
        <v>1.0055324074074075</v>
      </c>
      <c r="C14">
        <v>397</v>
      </c>
      <c r="D14" t="s">
        <v>26</v>
      </c>
      <c r="E14" t="s">
        <v>27</v>
      </c>
      <c r="F14" t="s">
        <v>28</v>
      </c>
      <c r="G14" t="str">
        <f>VLOOKUP(Table1[[#This Row],[Dossard]],Sheet1!K$2:N$209,2,FALSE)</f>
        <v>M</v>
      </c>
    </row>
    <row r="15" spans="1:8" x14ac:dyDescent="0.25">
      <c r="A15">
        <v>12</v>
      </c>
      <c r="B15" s="3">
        <v>1.0055787037037038</v>
      </c>
      <c r="C15">
        <v>367</v>
      </c>
      <c r="D15" t="s">
        <v>29</v>
      </c>
      <c r="E15" t="s">
        <v>30</v>
      </c>
      <c r="F15" t="s">
        <v>7</v>
      </c>
      <c r="G15" t="str">
        <f>VLOOKUP(Table1[[#This Row],[Dossard]],Sheet1!K$2:N$209,2,FALSE)</f>
        <v>F</v>
      </c>
      <c r="H15">
        <v>1</v>
      </c>
    </row>
    <row r="16" spans="1:8" x14ac:dyDescent="0.25">
      <c r="A16">
        <v>13</v>
      </c>
      <c r="B16" s="3">
        <v>1.0056597222222223</v>
      </c>
      <c r="C16">
        <v>321</v>
      </c>
      <c r="D16" t="s">
        <v>31</v>
      </c>
      <c r="E16" t="s">
        <v>32</v>
      </c>
      <c r="F16" t="s">
        <v>19</v>
      </c>
      <c r="G16" t="str">
        <f>VLOOKUP(Table1[[#This Row],[Dossard]],Sheet1!K$2:N$209,2,FALSE)</f>
        <v>F</v>
      </c>
      <c r="H16">
        <v>2</v>
      </c>
    </row>
    <row r="17" spans="1:8" x14ac:dyDescent="0.25">
      <c r="A17">
        <v>14</v>
      </c>
      <c r="B17" s="3">
        <v>1.0056597222222223</v>
      </c>
      <c r="C17">
        <v>369</v>
      </c>
      <c r="D17" t="s">
        <v>33</v>
      </c>
      <c r="E17" t="s">
        <v>34</v>
      </c>
      <c r="F17" t="s">
        <v>7</v>
      </c>
      <c r="G17" t="str">
        <f>VLOOKUP(Table1[[#This Row],[Dossard]],Sheet1!K$2:N$209,2,FALSE)</f>
        <v>M</v>
      </c>
    </row>
    <row r="18" spans="1:8" x14ac:dyDescent="0.25">
      <c r="A18">
        <v>15</v>
      </c>
      <c r="B18" s="3">
        <v>1.0057291666666666</v>
      </c>
      <c r="C18">
        <v>348</v>
      </c>
      <c r="D18" t="s">
        <v>35</v>
      </c>
      <c r="E18" t="s">
        <v>36</v>
      </c>
      <c r="F18" t="s">
        <v>37</v>
      </c>
      <c r="G18" t="str">
        <f>VLOOKUP(Table1[[#This Row],[Dossard]],Sheet1!K$2:N$209,2,FALSE)</f>
        <v>M</v>
      </c>
    </row>
    <row r="19" spans="1:8" x14ac:dyDescent="0.25">
      <c r="A19">
        <v>16</v>
      </c>
      <c r="B19" s="3">
        <v>1.0057523148148149</v>
      </c>
      <c r="C19">
        <v>315</v>
      </c>
      <c r="D19" t="s">
        <v>38</v>
      </c>
      <c r="E19" t="s">
        <v>39</v>
      </c>
      <c r="F19" t="s">
        <v>40</v>
      </c>
      <c r="G19" t="str">
        <f>VLOOKUP(Table1[[#This Row],[Dossard]],Sheet1!K$2:N$209,2,FALSE)</f>
        <v>F</v>
      </c>
      <c r="H19">
        <v>3</v>
      </c>
    </row>
    <row r="20" spans="1:8" x14ac:dyDescent="0.25">
      <c r="A20">
        <v>17</v>
      </c>
      <c r="B20" s="3">
        <v>1.005787037037037</v>
      </c>
      <c r="C20">
        <v>375</v>
      </c>
      <c r="D20" t="s">
        <v>41</v>
      </c>
      <c r="E20" t="s">
        <v>42</v>
      </c>
      <c r="F20" t="s">
        <v>22</v>
      </c>
      <c r="G20" t="str">
        <f>VLOOKUP(Table1[[#This Row],[Dossard]],Sheet1!K$2:N$209,2,FALSE)</f>
        <v>M</v>
      </c>
    </row>
    <row r="21" spans="1:8" x14ac:dyDescent="0.25">
      <c r="A21">
        <v>18</v>
      </c>
      <c r="B21" s="3">
        <v>1.0057986111111112</v>
      </c>
      <c r="C21">
        <v>377</v>
      </c>
      <c r="D21" t="s">
        <v>43</v>
      </c>
      <c r="E21" t="s">
        <v>44</v>
      </c>
      <c r="F21" t="s">
        <v>22</v>
      </c>
      <c r="G21" t="str">
        <f>VLOOKUP(Table1[[#This Row],[Dossard]],Sheet1!K$2:N$209,2,FALSE)</f>
        <v>M</v>
      </c>
    </row>
    <row r="22" spans="1:8" x14ac:dyDescent="0.25">
      <c r="A22">
        <v>19</v>
      </c>
      <c r="B22" s="3">
        <v>1.0057986111111112</v>
      </c>
      <c r="C22">
        <v>354</v>
      </c>
      <c r="D22" t="s">
        <v>45</v>
      </c>
      <c r="E22" t="s">
        <v>46</v>
      </c>
      <c r="F22" t="s">
        <v>47</v>
      </c>
      <c r="G22" t="str">
        <f>VLOOKUP(Table1[[#This Row],[Dossard]],Sheet1!K$2:N$209,2,FALSE)</f>
        <v>M</v>
      </c>
    </row>
    <row r="23" spans="1:8" x14ac:dyDescent="0.25">
      <c r="A23">
        <v>20</v>
      </c>
      <c r="B23" s="3">
        <v>1.0058680555555555</v>
      </c>
      <c r="C23">
        <v>357</v>
      </c>
      <c r="D23" t="s">
        <v>48</v>
      </c>
      <c r="E23" t="s">
        <v>49</v>
      </c>
      <c r="F23" t="s">
        <v>50</v>
      </c>
      <c r="G23" t="str">
        <f>VLOOKUP(Table1[[#This Row],[Dossard]],Sheet1!K$2:N$209,2,FALSE)</f>
        <v>M</v>
      </c>
    </row>
    <row r="24" spans="1:8" x14ac:dyDescent="0.25">
      <c r="A24">
        <v>21</v>
      </c>
      <c r="B24" s="3">
        <v>1.0059143518518519</v>
      </c>
      <c r="C24">
        <v>343</v>
      </c>
      <c r="D24" t="s">
        <v>51</v>
      </c>
      <c r="E24" t="s">
        <v>52</v>
      </c>
      <c r="F24" t="s">
        <v>53</v>
      </c>
      <c r="G24" t="str">
        <f>VLOOKUP(Table1[[#This Row],[Dossard]],Sheet1!K$2:N$209,2,FALSE)</f>
        <v>M</v>
      </c>
    </row>
    <row r="25" spans="1:8" x14ac:dyDescent="0.25">
      <c r="A25">
        <v>22</v>
      </c>
      <c r="B25" s="3">
        <v>1.0059143518518519</v>
      </c>
      <c r="C25">
        <v>398</v>
      </c>
      <c r="D25" t="s">
        <v>54</v>
      </c>
      <c r="E25" t="s">
        <v>55</v>
      </c>
      <c r="F25" t="s">
        <v>25</v>
      </c>
      <c r="G25" t="s">
        <v>248</v>
      </c>
    </row>
    <row r="26" spans="1:8" x14ac:dyDescent="0.25">
      <c r="A26">
        <v>23</v>
      </c>
      <c r="B26" s="3">
        <v>1.0059374999999999</v>
      </c>
      <c r="C26">
        <v>395</v>
      </c>
      <c r="D26" t="s">
        <v>56</v>
      </c>
      <c r="E26" t="s">
        <v>57</v>
      </c>
      <c r="F26" t="s">
        <v>25</v>
      </c>
      <c r="G26" t="str">
        <f>VLOOKUP(Table1[[#This Row],[Dossard]],Sheet1!K$2:N$209,2,FALSE)</f>
        <v>F</v>
      </c>
    </row>
    <row r="27" spans="1:8" x14ac:dyDescent="0.25">
      <c r="A27">
        <v>24</v>
      </c>
      <c r="B27" s="3">
        <v>1.005949074074074</v>
      </c>
      <c r="C27">
        <v>386</v>
      </c>
      <c r="D27" t="s">
        <v>58</v>
      </c>
      <c r="E27" t="s">
        <v>59</v>
      </c>
      <c r="F27" t="s">
        <v>10</v>
      </c>
      <c r="G27" t="str">
        <f>VLOOKUP(Table1[[#This Row],[Dossard]],Sheet1!K$2:N$209,2,FALSE)</f>
        <v>M</v>
      </c>
    </row>
    <row r="28" spans="1:8" x14ac:dyDescent="0.25">
      <c r="A28">
        <v>25</v>
      </c>
      <c r="B28" s="3">
        <v>1.0060069444444444</v>
      </c>
      <c r="C28">
        <v>352</v>
      </c>
      <c r="D28" t="s">
        <v>60</v>
      </c>
      <c r="E28" t="s">
        <v>61</v>
      </c>
      <c r="F28" t="s">
        <v>47</v>
      </c>
      <c r="G28" t="str">
        <f>VLOOKUP(Table1[[#This Row],[Dossard]],Sheet1!K$2:N$209,2,FALSE)</f>
        <v>M</v>
      </c>
    </row>
    <row r="29" spans="1:8" x14ac:dyDescent="0.25">
      <c r="A29">
        <v>26</v>
      </c>
      <c r="B29" s="3">
        <v>1.0060069444444444</v>
      </c>
      <c r="C29">
        <v>365</v>
      </c>
      <c r="D29" t="s">
        <v>62</v>
      </c>
      <c r="E29" t="s">
        <v>63</v>
      </c>
      <c r="F29" t="s">
        <v>64</v>
      </c>
      <c r="G29" t="str">
        <f>VLOOKUP(Table1[[#This Row],[Dossard]],Sheet1!K$2:N$209,2,FALSE)</f>
        <v>M</v>
      </c>
    </row>
    <row r="30" spans="1:8" x14ac:dyDescent="0.25">
      <c r="A30">
        <v>27</v>
      </c>
      <c r="B30" s="3">
        <v>1.0060300925925925</v>
      </c>
      <c r="C30">
        <v>378</v>
      </c>
      <c r="D30" t="s">
        <v>65</v>
      </c>
      <c r="E30" t="s">
        <v>66</v>
      </c>
      <c r="F30" t="s">
        <v>67</v>
      </c>
      <c r="G30" t="str">
        <f>VLOOKUP(Table1[[#This Row],[Dossard]],Sheet1!K$2:N$209,2,FALSE)</f>
        <v>F</v>
      </c>
    </row>
    <row r="31" spans="1:8" x14ac:dyDescent="0.25">
      <c r="A31">
        <v>28</v>
      </c>
      <c r="B31" s="3">
        <v>1.0060532407407408</v>
      </c>
      <c r="C31">
        <v>381</v>
      </c>
      <c r="D31" t="s">
        <v>68</v>
      </c>
      <c r="E31" t="s">
        <v>69</v>
      </c>
      <c r="F31" t="s">
        <v>67</v>
      </c>
      <c r="G31" t="str">
        <f>VLOOKUP(Table1[[#This Row],[Dossard]],Sheet1!K$2:N$209,2,FALSE)</f>
        <v>M</v>
      </c>
    </row>
    <row r="32" spans="1:8" x14ac:dyDescent="0.25">
      <c r="B32" s="3">
        <v>6.0648148148148145E-3</v>
      </c>
      <c r="C32">
        <v>390</v>
      </c>
      <c r="D32" t="s">
        <v>264</v>
      </c>
      <c r="E32" t="s">
        <v>265</v>
      </c>
      <c r="F32" t="s">
        <v>262</v>
      </c>
      <c r="G32" s="2" t="str">
        <f>VLOOKUP(Table1[[#This Row],[Dossard]],Sheet1!K$2:N$209,2,FALSE)</f>
        <v>F</v>
      </c>
    </row>
    <row r="33" spans="1:7" x14ac:dyDescent="0.25">
      <c r="A33">
        <v>29</v>
      </c>
      <c r="B33" s="3">
        <v>1.0060648148148148</v>
      </c>
      <c r="C33">
        <v>312</v>
      </c>
      <c r="D33" t="s">
        <v>70</v>
      </c>
      <c r="E33" t="s">
        <v>71</v>
      </c>
      <c r="F33" t="s">
        <v>72</v>
      </c>
      <c r="G33" t="str">
        <f>VLOOKUP(Table1[[#This Row],[Dossard]],Sheet1!K$2:N$209,2,FALSE)</f>
        <v>M</v>
      </c>
    </row>
    <row r="34" spans="1:7" x14ac:dyDescent="0.25">
      <c r="A34">
        <v>30</v>
      </c>
      <c r="B34" s="3">
        <v>1.0061111111111112</v>
      </c>
      <c r="C34">
        <v>345</v>
      </c>
      <c r="D34" t="s">
        <v>73</v>
      </c>
      <c r="E34" t="s">
        <v>74</v>
      </c>
      <c r="F34" t="s">
        <v>75</v>
      </c>
      <c r="G34" t="s">
        <v>247</v>
      </c>
    </row>
    <row r="35" spans="1:7" x14ac:dyDescent="0.25">
      <c r="A35">
        <v>31</v>
      </c>
      <c r="B35" s="3">
        <v>1.0061226851851852</v>
      </c>
      <c r="C35">
        <v>340</v>
      </c>
      <c r="D35" t="s">
        <v>76</v>
      </c>
      <c r="E35" t="s">
        <v>77</v>
      </c>
      <c r="F35" t="s">
        <v>2</v>
      </c>
      <c r="G35" t="str">
        <f>VLOOKUP(Table1[[#This Row],[Dossard]],Sheet1!K$2:N$209,2,FALSE)</f>
        <v>M</v>
      </c>
    </row>
    <row r="36" spans="1:7" x14ac:dyDescent="0.25">
      <c r="A36">
        <v>32</v>
      </c>
      <c r="B36" s="3">
        <v>1.0061226851851852</v>
      </c>
      <c r="C36">
        <v>360</v>
      </c>
      <c r="D36" t="s">
        <v>78</v>
      </c>
      <c r="E36" t="s">
        <v>79</v>
      </c>
      <c r="F36" t="s">
        <v>13</v>
      </c>
      <c r="G36" t="str">
        <f>VLOOKUP(Table1[[#This Row],[Dossard]],Sheet1!K$2:N$209,2,FALSE)</f>
        <v>M</v>
      </c>
    </row>
    <row r="37" spans="1:7" x14ac:dyDescent="0.25">
      <c r="A37">
        <v>33</v>
      </c>
      <c r="B37" s="3">
        <v>1.0061458333333333</v>
      </c>
      <c r="C37">
        <v>326</v>
      </c>
      <c r="D37" t="s">
        <v>80</v>
      </c>
      <c r="E37" t="s">
        <v>81</v>
      </c>
      <c r="F37" t="s">
        <v>16</v>
      </c>
      <c r="G37" t="str">
        <f>VLOOKUP(Table1[[#This Row],[Dossard]],Sheet1!K$2:N$209,2,FALSE)</f>
        <v>M</v>
      </c>
    </row>
    <row r="38" spans="1:7" x14ac:dyDescent="0.25">
      <c r="B38" s="3">
        <v>6.1921296296296299E-3</v>
      </c>
      <c r="C38">
        <v>393</v>
      </c>
      <c r="D38" t="s">
        <v>255</v>
      </c>
      <c r="E38" t="s">
        <v>263</v>
      </c>
      <c r="F38" t="s">
        <v>262</v>
      </c>
      <c r="G38" s="2" t="str">
        <f>VLOOKUP(Table1[[#This Row],[Dossard]],Sheet1!K$2:N$209,2,FALSE)</f>
        <v>M</v>
      </c>
    </row>
    <row r="39" spans="1:7" x14ac:dyDescent="0.25">
      <c r="A39">
        <v>34</v>
      </c>
      <c r="B39" s="3">
        <v>1.0062731481481482</v>
      </c>
      <c r="C39">
        <v>351</v>
      </c>
      <c r="D39" t="s">
        <v>82</v>
      </c>
      <c r="E39" t="s">
        <v>83</v>
      </c>
      <c r="F39" t="s">
        <v>47</v>
      </c>
      <c r="G39" t="str">
        <f>VLOOKUP(Table1[[#This Row],[Dossard]],Sheet1!K$2:N$209,2,FALSE)</f>
        <v>M</v>
      </c>
    </row>
    <row r="40" spans="1:7" x14ac:dyDescent="0.25">
      <c r="A40">
        <v>35</v>
      </c>
      <c r="B40" s="3">
        <v>1.0062731481481482</v>
      </c>
      <c r="C40">
        <v>363</v>
      </c>
      <c r="D40" t="s">
        <v>84</v>
      </c>
      <c r="E40" t="s">
        <v>85</v>
      </c>
      <c r="F40" t="s">
        <v>64</v>
      </c>
      <c r="G40" t="str">
        <f>VLOOKUP(Table1[[#This Row],[Dossard]],Sheet1!K$2:N$209,2,FALSE)</f>
        <v>M</v>
      </c>
    </row>
    <row r="41" spans="1:7" x14ac:dyDescent="0.25">
      <c r="A41">
        <v>36</v>
      </c>
      <c r="B41" s="3">
        <v>1.0062962962962962</v>
      </c>
      <c r="C41">
        <v>373</v>
      </c>
      <c r="D41" t="s">
        <v>86</v>
      </c>
      <c r="E41" t="s">
        <v>87</v>
      </c>
      <c r="F41" t="s">
        <v>22</v>
      </c>
      <c r="G41" t="str">
        <f>VLOOKUP(Table1[[#This Row],[Dossard]],Sheet1!K$2:N$209,2,FALSE)</f>
        <v>F</v>
      </c>
    </row>
    <row r="42" spans="1:7" x14ac:dyDescent="0.25">
      <c r="A42">
        <v>37</v>
      </c>
      <c r="B42" s="3">
        <v>1.0063078703703703</v>
      </c>
      <c r="C42">
        <v>329</v>
      </c>
      <c r="D42" t="s">
        <v>88</v>
      </c>
      <c r="E42" t="s">
        <v>89</v>
      </c>
      <c r="F42" t="s">
        <v>16</v>
      </c>
      <c r="G42" t="str">
        <f>VLOOKUP(Table1[[#This Row],[Dossard]],Sheet1!K$2:N$209,2,FALSE)</f>
        <v>M</v>
      </c>
    </row>
    <row r="43" spans="1:7" x14ac:dyDescent="0.25">
      <c r="A43">
        <v>38</v>
      </c>
      <c r="B43" s="3">
        <v>1.0063078703703703</v>
      </c>
      <c r="C43">
        <v>356</v>
      </c>
      <c r="D43" t="s">
        <v>90</v>
      </c>
      <c r="E43" t="s">
        <v>91</v>
      </c>
      <c r="F43" t="s">
        <v>50</v>
      </c>
      <c r="G43" t="str">
        <f>VLOOKUP(Table1[[#This Row],[Dossard]],Sheet1!K$2:N$209,2,FALSE)</f>
        <v>M</v>
      </c>
    </row>
    <row r="44" spans="1:7" x14ac:dyDescent="0.25">
      <c r="A44">
        <v>39</v>
      </c>
      <c r="B44" s="3">
        <v>1.0063194444444445</v>
      </c>
      <c r="C44">
        <v>334</v>
      </c>
      <c r="D44" t="s">
        <v>92</v>
      </c>
      <c r="E44" t="s">
        <v>93</v>
      </c>
      <c r="F44" t="s">
        <v>94</v>
      </c>
      <c r="G44" t="str">
        <f>VLOOKUP(Table1[[#This Row],[Dossard]],Sheet1!K$2:N$209,2,FALSE)</f>
        <v>M</v>
      </c>
    </row>
    <row r="45" spans="1:7" x14ac:dyDescent="0.25">
      <c r="A45">
        <v>40</v>
      </c>
      <c r="B45" s="3">
        <v>1.0063425925925926</v>
      </c>
      <c r="C45">
        <v>72</v>
      </c>
      <c r="D45" t="s">
        <v>256</v>
      </c>
      <c r="E45" t="s">
        <v>95</v>
      </c>
      <c r="F45" t="s">
        <v>25</v>
      </c>
      <c r="G45" t="str">
        <f>VLOOKUP(Table1[[#This Row],[Dossard]],Sheet1!K$2:N$209,2,FALSE)</f>
        <v>M</v>
      </c>
    </row>
    <row r="46" spans="1:7" x14ac:dyDescent="0.25">
      <c r="A46">
        <v>41</v>
      </c>
      <c r="B46" s="3">
        <v>1.0063541666666667</v>
      </c>
      <c r="C46">
        <v>368</v>
      </c>
      <c r="D46" t="s">
        <v>96</v>
      </c>
      <c r="E46" t="s">
        <v>97</v>
      </c>
      <c r="F46" t="s">
        <v>7</v>
      </c>
      <c r="G46" t="str">
        <f>VLOOKUP(Table1[[#This Row],[Dossard]],Sheet1!K$2:N$209,2,FALSE)</f>
        <v>F</v>
      </c>
    </row>
    <row r="47" spans="1:7" x14ac:dyDescent="0.25">
      <c r="A47">
        <v>42</v>
      </c>
      <c r="B47" s="3">
        <v>1.0063888888888888</v>
      </c>
      <c r="C47">
        <v>353</v>
      </c>
      <c r="D47" t="s">
        <v>98</v>
      </c>
      <c r="E47" t="s">
        <v>99</v>
      </c>
      <c r="F47" t="s">
        <v>47</v>
      </c>
      <c r="G47" t="str">
        <f>VLOOKUP(Table1[[#This Row],[Dossard]],Sheet1!K$2:N$209,2,FALSE)</f>
        <v>M</v>
      </c>
    </row>
    <row r="48" spans="1:7" x14ac:dyDescent="0.25">
      <c r="B48" s="3">
        <v>6.3888888888888884E-3</v>
      </c>
      <c r="C48">
        <v>342</v>
      </c>
      <c r="D48" t="s">
        <v>266</v>
      </c>
      <c r="E48" t="s">
        <v>267</v>
      </c>
      <c r="F48" t="s">
        <v>268</v>
      </c>
      <c r="G48" s="2" t="str">
        <f>VLOOKUP(Table1[[#This Row],[Dossard]],Sheet1!K$2:N$209,2,FALSE)</f>
        <v>M</v>
      </c>
    </row>
    <row r="49" spans="1:7" x14ac:dyDescent="0.25">
      <c r="A49">
        <v>43</v>
      </c>
      <c r="B49" s="3">
        <v>1.0063888888888888</v>
      </c>
      <c r="C49">
        <v>382</v>
      </c>
      <c r="D49" t="s">
        <v>100</v>
      </c>
      <c r="E49" t="s">
        <v>101</v>
      </c>
      <c r="F49" t="s">
        <v>102</v>
      </c>
      <c r="G49" t="str">
        <f>VLOOKUP(Table1[[#This Row],[Dossard]],Sheet1!K$2:N$209,2,FALSE)</f>
        <v>M</v>
      </c>
    </row>
    <row r="50" spans="1:7" x14ac:dyDescent="0.25">
      <c r="A50">
        <v>44</v>
      </c>
      <c r="B50" s="3">
        <v>1.0064120370370371</v>
      </c>
      <c r="C50">
        <v>327</v>
      </c>
      <c r="D50" t="s">
        <v>103</v>
      </c>
      <c r="E50" t="s">
        <v>104</v>
      </c>
      <c r="F50" t="s">
        <v>16</v>
      </c>
      <c r="G50" t="str">
        <f>VLOOKUP(Table1[[#This Row],[Dossard]],Sheet1!K$2:N$209,2,FALSE)</f>
        <v>M</v>
      </c>
    </row>
    <row r="51" spans="1:7" x14ac:dyDescent="0.25">
      <c r="A51">
        <v>45</v>
      </c>
      <c r="B51" s="3">
        <v>1.0064351851851852</v>
      </c>
      <c r="C51">
        <v>317</v>
      </c>
      <c r="D51" t="s">
        <v>105</v>
      </c>
      <c r="E51" t="s">
        <v>106</v>
      </c>
      <c r="F51" t="s">
        <v>19</v>
      </c>
      <c r="G51" t="str">
        <f>VLOOKUP(Table1[[#This Row],[Dossard]],Sheet1!K$2:N$209,2,FALSE)</f>
        <v>M</v>
      </c>
    </row>
    <row r="52" spans="1:7" x14ac:dyDescent="0.25">
      <c r="A52">
        <v>46</v>
      </c>
      <c r="B52" s="3">
        <v>1.0064583333333335</v>
      </c>
      <c r="C52">
        <v>314</v>
      </c>
      <c r="D52" t="s">
        <v>107</v>
      </c>
      <c r="E52" t="s">
        <v>108</v>
      </c>
      <c r="F52" t="s">
        <v>40</v>
      </c>
      <c r="G52" t="str">
        <f>VLOOKUP(Table1[[#This Row],[Dossard]],Sheet1!K$2:N$209,2,FALSE)</f>
        <v>M</v>
      </c>
    </row>
    <row r="53" spans="1:7" x14ac:dyDescent="0.25">
      <c r="A53">
        <v>47</v>
      </c>
      <c r="B53" s="3">
        <v>1.0064930555555556</v>
      </c>
      <c r="C53">
        <v>333</v>
      </c>
      <c r="D53" t="s">
        <v>109</v>
      </c>
      <c r="E53" t="s">
        <v>110</v>
      </c>
      <c r="F53" t="s">
        <v>94</v>
      </c>
      <c r="G53" t="str">
        <f>VLOOKUP(Table1[[#This Row],[Dossard]],Sheet1!K$2:N$209,2,FALSE)</f>
        <v>F</v>
      </c>
    </row>
    <row r="54" spans="1:7" x14ac:dyDescent="0.25">
      <c r="A54">
        <v>48</v>
      </c>
      <c r="B54" s="3">
        <v>1.0065046296296296</v>
      </c>
      <c r="C54">
        <v>371</v>
      </c>
      <c r="D54" t="s">
        <v>111</v>
      </c>
      <c r="E54" t="s">
        <v>112</v>
      </c>
      <c r="F54" t="s">
        <v>7</v>
      </c>
      <c r="G54" t="str">
        <f>VLOOKUP(Table1[[#This Row],[Dossard]],Sheet1!K$2:N$209,2,FALSE)</f>
        <v>M</v>
      </c>
    </row>
    <row r="55" spans="1:7" x14ac:dyDescent="0.25">
      <c r="A55">
        <v>49</v>
      </c>
      <c r="B55" s="3">
        <v>1.0065162037037036</v>
      </c>
      <c r="C55">
        <v>362</v>
      </c>
      <c r="D55" t="s">
        <v>113</v>
      </c>
      <c r="E55" t="s">
        <v>114</v>
      </c>
      <c r="F55" t="s">
        <v>13</v>
      </c>
      <c r="G55" t="str">
        <f>VLOOKUP(Table1[[#This Row],[Dossard]],Sheet1!K$2:N$209,2,FALSE)</f>
        <v>M</v>
      </c>
    </row>
    <row r="56" spans="1:7" x14ac:dyDescent="0.25">
      <c r="B56" s="3">
        <v>6.5393518518518517E-3</v>
      </c>
      <c r="C56">
        <v>350</v>
      </c>
      <c r="D56" t="s">
        <v>271</v>
      </c>
      <c r="E56" t="s">
        <v>272</v>
      </c>
      <c r="F56" t="s">
        <v>37</v>
      </c>
      <c r="G56" s="2" t="str">
        <f>VLOOKUP(Table1[[#This Row],[Dossard]],Sheet1!K$2:N$209,2,FALSE)</f>
        <v>M</v>
      </c>
    </row>
    <row r="57" spans="1:7" x14ac:dyDescent="0.25">
      <c r="A57">
        <v>50</v>
      </c>
      <c r="B57" s="3">
        <v>1.006550925925926</v>
      </c>
      <c r="C57">
        <v>364</v>
      </c>
      <c r="D57" t="s">
        <v>115</v>
      </c>
      <c r="E57" t="s">
        <v>116</v>
      </c>
      <c r="F57" t="s">
        <v>64</v>
      </c>
      <c r="G57" t="str">
        <f>VLOOKUP(Table1[[#This Row],[Dossard]],Sheet1!K$2:N$209,2,FALSE)</f>
        <v>M</v>
      </c>
    </row>
    <row r="58" spans="1:7" x14ac:dyDescent="0.25">
      <c r="A58">
        <v>51</v>
      </c>
      <c r="B58" s="3">
        <v>1.0065625</v>
      </c>
      <c r="C58">
        <v>336</v>
      </c>
      <c r="D58" t="s">
        <v>117</v>
      </c>
      <c r="E58" t="s">
        <v>118</v>
      </c>
      <c r="F58" t="s">
        <v>2</v>
      </c>
      <c r="G58" t="str">
        <f>VLOOKUP(Table1[[#This Row],[Dossard]],Sheet1!K$2:N$209,2,FALSE)</f>
        <v>M</v>
      </c>
    </row>
    <row r="59" spans="1:7" x14ac:dyDescent="0.25">
      <c r="A59">
        <v>52</v>
      </c>
      <c r="B59" s="3">
        <v>1.0065740740740741</v>
      </c>
      <c r="C59">
        <v>366</v>
      </c>
      <c r="D59" t="s">
        <v>119</v>
      </c>
      <c r="E59" t="s">
        <v>120</v>
      </c>
      <c r="F59" t="s">
        <v>7</v>
      </c>
      <c r="G59" t="str">
        <f>VLOOKUP(Table1[[#This Row],[Dossard]],Sheet1!K$2:N$209,2,FALSE)</f>
        <v>M</v>
      </c>
    </row>
    <row r="60" spans="1:7" x14ac:dyDescent="0.25">
      <c r="A60">
        <v>53</v>
      </c>
      <c r="B60" s="3">
        <v>1.0065972222222224</v>
      </c>
      <c r="C60">
        <v>385</v>
      </c>
      <c r="D60" t="s">
        <v>121</v>
      </c>
      <c r="E60" t="s">
        <v>122</v>
      </c>
      <c r="F60" t="s">
        <v>10</v>
      </c>
      <c r="G60" t="str">
        <f>VLOOKUP(Table1[[#This Row],[Dossard]],Sheet1!K$2:N$209,2,FALSE)</f>
        <v>F</v>
      </c>
    </row>
    <row r="61" spans="1:7" x14ac:dyDescent="0.25">
      <c r="A61">
        <v>54</v>
      </c>
      <c r="B61" s="3">
        <v>1.0066087962962962</v>
      </c>
      <c r="C61">
        <v>332</v>
      </c>
      <c r="D61" t="s">
        <v>123</v>
      </c>
      <c r="E61" t="s">
        <v>124</v>
      </c>
      <c r="F61" t="s">
        <v>94</v>
      </c>
      <c r="G61" t="str">
        <f>VLOOKUP(Table1[[#This Row],[Dossard]],Sheet1!K$2:N$209,2,FALSE)</f>
        <v>F</v>
      </c>
    </row>
    <row r="62" spans="1:7" x14ac:dyDescent="0.25">
      <c r="A62">
        <v>55</v>
      </c>
      <c r="B62" s="3">
        <v>1.0066319444444445</v>
      </c>
      <c r="C62">
        <v>376</v>
      </c>
      <c r="D62" t="s">
        <v>125</v>
      </c>
      <c r="E62" t="s">
        <v>126</v>
      </c>
      <c r="F62" t="s">
        <v>22</v>
      </c>
      <c r="G62" t="str">
        <f>VLOOKUP(Table1[[#This Row],[Dossard]],Sheet1!K$2:N$209,2,FALSE)</f>
        <v>F</v>
      </c>
    </row>
    <row r="63" spans="1:7" x14ac:dyDescent="0.25">
      <c r="A63">
        <v>56</v>
      </c>
      <c r="B63" s="3">
        <v>1.0068171296296298</v>
      </c>
      <c r="C63">
        <v>346</v>
      </c>
      <c r="D63" t="s">
        <v>127</v>
      </c>
      <c r="E63" t="s">
        <v>128</v>
      </c>
      <c r="F63" t="s">
        <v>75</v>
      </c>
      <c r="G63" t="str">
        <f>VLOOKUP(Table1[[#This Row],[Dossard]],Sheet1!K$2:N$209,2,FALSE)</f>
        <v>M</v>
      </c>
    </row>
    <row r="64" spans="1:7" x14ac:dyDescent="0.25">
      <c r="B64" s="3">
        <v>6.8171296296296287E-3</v>
      </c>
      <c r="C64">
        <v>341</v>
      </c>
      <c r="D64" t="s">
        <v>269</v>
      </c>
      <c r="E64" t="s">
        <v>270</v>
      </c>
      <c r="F64" t="s">
        <v>268</v>
      </c>
      <c r="G64" s="2" t="str">
        <f>VLOOKUP(Table1[[#This Row],[Dossard]],Sheet1!K$2:N$209,2,FALSE)</f>
        <v>F</v>
      </c>
    </row>
    <row r="65" spans="1:7" x14ac:dyDescent="0.25">
      <c r="A65">
        <v>57</v>
      </c>
      <c r="B65" s="3">
        <v>1.0068171296296298</v>
      </c>
      <c r="C65">
        <v>328</v>
      </c>
      <c r="D65" t="s">
        <v>129</v>
      </c>
      <c r="E65" t="s">
        <v>130</v>
      </c>
      <c r="F65" t="s">
        <v>16</v>
      </c>
      <c r="G65" t="str">
        <f>VLOOKUP(Table1[[#This Row],[Dossard]],Sheet1!K$2:N$209,2,FALSE)</f>
        <v>F</v>
      </c>
    </row>
    <row r="66" spans="1:7" x14ac:dyDescent="0.25">
      <c r="A66">
        <v>58</v>
      </c>
      <c r="B66" s="3">
        <v>1.0068287037037036</v>
      </c>
      <c r="C66">
        <v>394</v>
      </c>
      <c r="D66" t="s">
        <v>131</v>
      </c>
      <c r="E66" t="s">
        <v>132</v>
      </c>
      <c r="F66" t="s">
        <v>25</v>
      </c>
      <c r="G66" t="str">
        <f>VLOOKUP(Table1[[#This Row],[Dossard]],Sheet1!K$2:N$209,2,FALSE)</f>
        <v>M</v>
      </c>
    </row>
    <row r="67" spans="1:7" x14ac:dyDescent="0.25">
      <c r="A67">
        <v>59</v>
      </c>
      <c r="B67" s="3">
        <v>1.0069097222222221</v>
      </c>
      <c r="C67">
        <v>349</v>
      </c>
      <c r="D67" t="s">
        <v>133</v>
      </c>
      <c r="E67" t="s">
        <v>134</v>
      </c>
      <c r="F67" t="s">
        <v>37</v>
      </c>
      <c r="G67" t="str">
        <f>VLOOKUP(Table1[[#This Row],[Dossard]],Sheet1!K$2:N$209,2,FALSE)</f>
        <v>M</v>
      </c>
    </row>
    <row r="68" spans="1:7" x14ac:dyDescent="0.25">
      <c r="A68">
        <v>60</v>
      </c>
      <c r="B68" s="3">
        <v>1.0069560185185185</v>
      </c>
      <c r="C68">
        <v>310</v>
      </c>
      <c r="D68" t="s">
        <v>135</v>
      </c>
      <c r="E68" t="s">
        <v>136</v>
      </c>
      <c r="F68" t="s">
        <v>137</v>
      </c>
      <c r="G68" t="str">
        <f>VLOOKUP(Table1[[#This Row],[Dossard]],Sheet1!K$2:N$209,2,FALSE)</f>
        <v>F</v>
      </c>
    </row>
    <row r="69" spans="1:7" x14ac:dyDescent="0.25">
      <c r="A69">
        <v>61</v>
      </c>
      <c r="B69" s="3">
        <v>1.0070023148148148</v>
      </c>
      <c r="C69">
        <v>337</v>
      </c>
      <c r="D69" t="s">
        <v>138</v>
      </c>
      <c r="E69" t="s">
        <v>139</v>
      </c>
      <c r="F69" t="s">
        <v>2</v>
      </c>
      <c r="G69" t="str">
        <f>VLOOKUP(Table1[[#This Row],[Dossard]],Sheet1!K$2:N$209,2,FALSE)</f>
        <v>M</v>
      </c>
    </row>
    <row r="70" spans="1:7" x14ac:dyDescent="0.25">
      <c r="A70">
        <v>62</v>
      </c>
      <c r="B70" s="3">
        <v>1.0070717592592593</v>
      </c>
      <c r="C70">
        <v>330</v>
      </c>
      <c r="D70" t="s">
        <v>140</v>
      </c>
      <c r="E70" t="s">
        <v>141</v>
      </c>
      <c r="F70" t="s">
        <v>16</v>
      </c>
      <c r="G70" t="str">
        <f>VLOOKUP(Table1[[#This Row],[Dossard]],Sheet1!K$2:N$209,2,FALSE)</f>
        <v>F</v>
      </c>
    </row>
    <row r="71" spans="1:7" x14ac:dyDescent="0.25">
      <c r="A71">
        <v>63</v>
      </c>
      <c r="B71" s="3">
        <v>1.0071064814814814</v>
      </c>
      <c r="C71">
        <v>331</v>
      </c>
      <c r="D71" t="s">
        <v>142</v>
      </c>
      <c r="E71" t="s">
        <v>143</v>
      </c>
      <c r="F71" t="s">
        <v>16</v>
      </c>
      <c r="G71" t="str">
        <f>VLOOKUP(Table1[[#This Row],[Dossard]],Sheet1!K$2:N$209,2,FALSE)</f>
        <v>M</v>
      </c>
    </row>
    <row r="72" spans="1:7" x14ac:dyDescent="0.25">
      <c r="A72">
        <v>64</v>
      </c>
      <c r="B72" s="3">
        <v>1.0071180555555557</v>
      </c>
      <c r="C72">
        <v>384</v>
      </c>
      <c r="D72" t="s">
        <v>144</v>
      </c>
      <c r="E72" t="s">
        <v>145</v>
      </c>
      <c r="F72" t="s">
        <v>10</v>
      </c>
      <c r="G72" t="str">
        <f>VLOOKUP(Table1[[#This Row],[Dossard]],Sheet1!K$2:N$209,2,FALSE)</f>
        <v>M</v>
      </c>
    </row>
    <row r="73" spans="1:7" x14ac:dyDescent="0.25">
      <c r="A73">
        <v>65</v>
      </c>
      <c r="B73" s="3">
        <v>1.0072337962962963</v>
      </c>
      <c r="C73">
        <v>318</v>
      </c>
      <c r="D73" t="s">
        <v>146</v>
      </c>
      <c r="E73" t="s">
        <v>147</v>
      </c>
      <c r="F73" t="s">
        <v>19</v>
      </c>
      <c r="G73" t="str">
        <f>VLOOKUP(Table1[[#This Row],[Dossard]],Sheet1!K$2:N$209,2,FALSE)</f>
        <v>M</v>
      </c>
    </row>
    <row r="74" spans="1:7" x14ac:dyDescent="0.25">
      <c r="A74">
        <v>66</v>
      </c>
      <c r="B74" s="3">
        <v>1.0072453703703703</v>
      </c>
      <c r="C74">
        <v>380</v>
      </c>
      <c r="D74" t="s">
        <v>148</v>
      </c>
      <c r="E74" t="s">
        <v>149</v>
      </c>
      <c r="F74" t="s">
        <v>67</v>
      </c>
      <c r="G74" t="str">
        <f>VLOOKUP(Table1[[#This Row],[Dossard]],Sheet1!K$2:N$209,2,FALSE)</f>
        <v>F</v>
      </c>
    </row>
    <row r="75" spans="1:7" x14ac:dyDescent="0.25">
      <c r="A75">
        <v>67</v>
      </c>
      <c r="B75" s="3">
        <v>1.0074305555555556</v>
      </c>
      <c r="C75">
        <v>344</v>
      </c>
      <c r="D75" t="s">
        <v>150</v>
      </c>
      <c r="E75" t="s">
        <v>151</v>
      </c>
      <c r="F75" t="s">
        <v>53</v>
      </c>
      <c r="G75" t="str">
        <f>VLOOKUP(Table1[[#This Row],[Dossard]],Sheet1!K$2:N$209,2,FALSE)</f>
        <v>F</v>
      </c>
    </row>
    <row r="76" spans="1:7" x14ac:dyDescent="0.25">
      <c r="A76">
        <v>68</v>
      </c>
      <c r="B76" s="3">
        <v>1.0074421296296296</v>
      </c>
      <c r="C76">
        <v>311</v>
      </c>
      <c r="D76" t="s">
        <v>152</v>
      </c>
      <c r="E76" t="s">
        <v>153</v>
      </c>
      <c r="F76" t="s">
        <v>72</v>
      </c>
      <c r="G76" t="str">
        <f>VLOOKUP(Table1[[#This Row],[Dossard]],Sheet1!K$2:N$209,2,FALSE)</f>
        <v>F</v>
      </c>
    </row>
    <row r="77" spans="1:7" x14ac:dyDescent="0.25">
      <c r="A77">
        <v>69</v>
      </c>
      <c r="B77" s="3">
        <v>1.007476851851852</v>
      </c>
      <c r="C77">
        <v>323</v>
      </c>
      <c r="D77" t="s">
        <v>154</v>
      </c>
      <c r="E77" t="s">
        <v>155</v>
      </c>
      <c r="F77" t="s">
        <v>19</v>
      </c>
      <c r="G77" t="str">
        <f>VLOOKUP(Table1[[#This Row],[Dossard]],Sheet1!K$2:N$209,2,FALSE)</f>
        <v>F</v>
      </c>
    </row>
    <row r="78" spans="1:7" x14ac:dyDescent="0.25">
      <c r="A78">
        <v>70</v>
      </c>
      <c r="B78" s="3">
        <v>1.0074884259259258</v>
      </c>
      <c r="C78">
        <v>355</v>
      </c>
      <c r="D78" t="s">
        <v>90</v>
      </c>
      <c r="E78" t="s">
        <v>156</v>
      </c>
      <c r="F78" t="s">
        <v>50</v>
      </c>
      <c r="G78" t="str">
        <f>VLOOKUP(Table1[[#This Row],[Dossard]],Sheet1!K$2:N$209,2,FALSE)</f>
        <v>M</v>
      </c>
    </row>
    <row r="79" spans="1:7" x14ac:dyDescent="0.25">
      <c r="A79">
        <v>71</v>
      </c>
      <c r="B79" s="3">
        <v>1.0075000000000001</v>
      </c>
      <c r="C79">
        <v>391</v>
      </c>
      <c r="D79" t="s">
        <v>157</v>
      </c>
      <c r="E79" t="s">
        <v>158</v>
      </c>
      <c r="F79" t="s">
        <v>25</v>
      </c>
      <c r="G79" t="str">
        <f>VLOOKUP(Table1[[#This Row],[Dossard]],Sheet1!K$2:N$209,2,FALSE)</f>
        <v>F</v>
      </c>
    </row>
    <row r="80" spans="1:7" x14ac:dyDescent="0.25">
      <c r="A80">
        <v>72</v>
      </c>
      <c r="B80" s="3">
        <v>1.0075578703703705</v>
      </c>
      <c r="C80">
        <v>387</v>
      </c>
      <c r="D80" t="s">
        <v>159</v>
      </c>
      <c r="E80" t="s">
        <v>160</v>
      </c>
      <c r="F80" t="s">
        <v>10</v>
      </c>
      <c r="G80" t="str">
        <f>VLOOKUP(Table1[[#This Row],[Dossard]],Sheet1!K$2:N$209,2,FALSE)</f>
        <v>F</v>
      </c>
    </row>
    <row r="81" spans="1:7" x14ac:dyDescent="0.25">
      <c r="A81">
        <v>73</v>
      </c>
      <c r="B81" s="3">
        <v>1.0075810185185186</v>
      </c>
      <c r="C81">
        <v>383</v>
      </c>
      <c r="D81" t="s">
        <v>161</v>
      </c>
      <c r="E81" t="s">
        <v>162</v>
      </c>
      <c r="F81" t="s">
        <v>102</v>
      </c>
      <c r="G81" t="str">
        <f>VLOOKUP(Table1[[#This Row],[Dossard]],Sheet1!K$2:N$209,2,FALSE)</f>
        <v>M</v>
      </c>
    </row>
    <row r="82" spans="1:7" x14ac:dyDescent="0.25">
      <c r="A82">
        <v>74</v>
      </c>
      <c r="B82" s="3">
        <v>1.0076736111111111</v>
      </c>
      <c r="C82">
        <v>322</v>
      </c>
      <c r="D82" t="s">
        <v>163</v>
      </c>
      <c r="E82" t="s">
        <v>164</v>
      </c>
      <c r="F82" t="s">
        <v>19</v>
      </c>
      <c r="G82" t="str">
        <f>VLOOKUP(Table1[[#This Row],[Dossard]],Sheet1!K$2:N$209,2,FALSE)</f>
        <v>F</v>
      </c>
    </row>
    <row r="83" spans="1:7" x14ac:dyDescent="0.25">
      <c r="A83">
        <v>75</v>
      </c>
      <c r="B83" s="3">
        <v>1.0076851851851851</v>
      </c>
      <c r="C83">
        <v>361</v>
      </c>
      <c r="D83" t="s">
        <v>165</v>
      </c>
      <c r="E83" t="s">
        <v>166</v>
      </c>
      <c r="F83" t="s">
        <v>13</v>
      </c>
      <c r="G83" t="str">
        <f>VLOOKUP(Table1[[#This Row],[Dossard]],Sheet1!K$2:N$209,2,FALSE)</f>
        <v>F</v>
      </c>
    </row>
    <row r="84" spans="1:7" x14ac:dyDescent="0.25">
      <c r="A84">
        <v>76</v>
      </c>
      <c r="B84" s="3">
        <v>1.0077546296296296</v>
      </c>
      <c r="C84">
        <v>392</v>
      </c>
      <c r="D84" t="s">
        <v>167</v>
      </c>
      <c r="E84" t="s">
        <v>168</v>
      </c>
      <c r="F84" t="s">
        <v>25</v>
      </c>
      <c r="G84" t="str">
        <f>VLOOKUP(Table1[[#This Row],[Dossard]],Sheet1!K$2:N$209,2,FALSE)</f>
        <v>F</v>
      </c>
    </row>
    <row r="85" spans="1:7" x14ac:dyDescent="0.25">
      <c r="A85">
        <v>77</v>
      </c>
      <c r="B85" s="3">
        <v>1.0078125</v>
      </c>
      <c r="C85">
        <v>335</v>
      </c>
      <c r="D85" t="s">
        <v>169</v>
      </c>
      <c r="E85" t="s">
        <v>170</v>
      </c>
      <c r="F85" t="s">
        <v>2</v>
      </c>
      <c r="G85" t="str">
        <f>VLOOKUP(Table1[[#This Row],[Dossard]],Sheet1!K$2:N$209,2,FALSE)</f>
        <v>F</v>
      </c>
    </row>
    <row r="86" spans="1:7" x14ac:dyDescent="0.25">
      <c r="A86">
        <v>78</v>
      </c>
      <c r="B86" s="3">
        <v>1.0078935185185185</v>
      </c>
      <c r="C86">
        <v>320</v>
      </c>
      <c r="D86" t="s">
        <v>171</v>
      </c>
      <c r="E86" t="s">
        <v>172</v>
      </c>
      <c r="F86" t="s">
        <v>19</v>
      </c>
      <c r="G86" t="str">
        <f>VLOOKUP(Table1[[#This Row],[Dossard]],Sheet1!K$2:N$209,2,FALSE)</f>
        <v>M</v>
      </c>
    </row>
    <row r="87" spans="1:7" x14ac:dyDescent="0.25">
      <c r="A87">
        <v>79</v>
      </c>
      <c r="B87" s="3">
        <v>1.0080092592592593</v>
      </c>
      <c r="C87">
        <v>319</v>
      </c>
      <c r="D87" t="s">
        <v>173</v>
      </c>
      <c r="E87" t="s">
        <v>174</v>
      </c>
      <c r="F87" t="s">
        <v>19</v>
      </c>
      <c r="G87" t="str">
        <f>VLOOKUP(Table1[[#This Row],[Dossard]],Sheet1!K$2:N$209,2,FALSE)</f>
        <v>M</v>
      </c>
    </row>
    <row r="88" spans="1:7" x14ac:dyDescent="0.25">
      <c r="A88">
        <v>80</v>
      </c>
      <c r="B88" s="3">
        <v>1.0093055555555555</v>
      </c>
      <c r="C88">
        <v>347</v>
      </c>
      <c r="D88" t="s">
        <v>175</v>
      </c>
      <c r="E88" t="s">
        <v>176</v>
      </c>
      <c r="F88" t="s">
        <v>75</v>
      </c>
      <c r="G88" t="str">
        <f>VLOOKUP(Table1[[#This Row],[Dossard]],Sheet1!K$2:N$209,2,FALSE)</f>
        <v>M</v>
      </c>
    </row>
  </sheetData>
  <pageMargins left="0.7" right="0.7" top="0.75" bottom="0.75" header="0.3" footer="0.3"/>
  <pageSetup paperSize="9" scale="8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0"/>
  <sheetViews>
    <sheetView topLeftCell="A34" workbookViewId="0">
      <selection activeCell="A43" sqref="A43:C43"/>
    </sheetView>
  </sheetViews>
  <sheetFormatPr baseColWidth="10" defaultColWidth="9.140625" defaultRowHeight="15" x14ac:dyDescent="0.25"/>
  <cols>
    <col min="1" max="1" width="30.85546875" bestFit="1" customWidth="1"/>
    <col min="2" max="2" width="10.140625" customWidth="1"/>
    <col min="3" max="4" width="11.28515625" customWidth="1"/>
    <col min="11" max="11" width="10.42578125" customWidth="1"/>
    <col min="13" max="13" width="14.42578125" customWidth="1"/>
    <col min="14" max="14" width="12" customWidth="1"/>
    <col min="15" max="15" width="11.7109375" customWidth="1"/>
    <col min="16" max="16" width="16.42578125" customWidth="1"/>
    <col min="17" max="17" width="19.140625" customWidth="1"/>
    <col min="20" max="20" width="12.140625" customWidth="1"/>
    <col min="21" max="21" width="14.28515625" customWidth="1"/>
    <col min="22" max="22" width="15.42578125" customWidth="1"/>
    <col min="23" max="23" width="15.28515625" customWidth="1"/>
    <col min="24" max="24" width="20.28515625" customWidth="1"/>
    <col min="25" max="25" width="15.28515625" customWidth="1"/>
    <col min="26" max="26" width="9.28515625" customWidth="1"/>
    <col min="27" max="27" width="10.7109375" customWidth="1"/>
    <col min="29" max="29" width="14.7109375" customWidth="1"/>
    <col min="30" max="30" width="16.140625" customWidth="1"/>
    <col min="31" max="31" width="21.85546875" customWidth="1"/>
    <col min="32" max="32" width="19.7109375" customWidth="1"/>
    <col min="33" max="33" width="13.42578125" customWidth="1"/>
    <col min="34" max="34" width="20.5703125" customWidth="1"/>
    <col min="35" max="35" width="21.42578125" customWidth="1"/>
    <col min="36" max="36" width="12.7109375" customWidth="1"/>
    <col min="39" max="39" width="15.5703125" customWidth="1"/>
    <col min="40" max="40" width="12.85546875" customWidth="1"/>
    <col min="41" max="41" width="11.140625" customWidth="1"/>
    <col min="42" max="42" width="12.7109375" customWidth="1"/>
    <col min="43" max="43" width="10.28515625" customWidth="1"/>
    <col min="44" max="44" width="13.5703125" customWidth="1"/>
    <col min="45" max="45" width="11.28515625" customWidth="1"/>
    <col min="47" max="47" width="10.28515625" customWidth="1"/>
    <col min="48" max="48" width="11.28515625" customWidth="1"/>
    <col min="50" max="50" width="15.140625" customWidth="1"/>
    <col min="51" max="51" width="18.7109375" customWidth="1"/>
    <col min="52" max="52" width="23.28515625" customWidth="1"/>
    <col min="53" max="53" width="26.5703125" customWidth="1"/>
    <col min="54" max="54" width="26.85546875" customWidth="1"/>
    <col min="55" max="55" width="18.42578125" customWidth="1"/>
    <col min="56" max="56" width="23" customWidth="1"/>
    <col min="57" max="57" width="26.28515625" customWidth="1"/>
    <col min="58" max="58" width="26.5703125" customWidth="1"/>
    <col min="59" max="59" width="15.140625" customWidth="1"/>
    <col min="60" max="60" width="19.7109375" customWidth="1"/>
    <col min="61" max="61" width="23" customWidth="1"/>
    <col min="62" max="62" width="23.28515625" customWidth="1"/>
    <col min="63" max="63" width="18.85546875" customWidth="1"/>
    <col min="64" max="64" width="23.42578125" customWidth="1"/>
    <col min="65" max="65" width="26.7109375" customWidth="1"/>
    <col min="66" max="66" width="27" customWidth="1"/>
    <col min="67" max="67" width="17.140625" customWidth="1"/>
    <col min="68" max="68" width="21.7109375" customWidth="1"/>
    <col min="69" max="69" width="25" customWidth="1"/>
    <col min="70" max="70" width="25.28515625" customWidth="1"/>
  </cols>
  <sheetData>
    <row r="1" spans="1:70" x14ac:dyDescent="0.25">
      <c r="A1" t="s">
        <v>177</v>
      </c>
      <c r="B1" t="s">
        <v>178</v>
      </c>
      <c r="C1" t="s">
        <v>179</v>
      </c>
      <c r="D1" t="s">
        <v>180</v>
      </c>
      <c r="E1" t="s">
        <v>181</v>
      </c>
      <c r="F1" t="s">
        <v>182</v>
      </c>
      <c r="G1" t="s">
        <v>183</v>
      </c>
      <c r="H1" t="s">
        <v>184</v>
      </c>
      <c r="I1" t="s">
        <v>185</v>
      </c>
      <c r="J1" t="s">
        <v>186</v>
      </c>
      <c r="K1" t="s">
        <v>187</v>
      </c>
      <c r="L1" t="s">
        <v>250</v>
      </c>
      <c r="M1" t="s">
        <v>188</v>
      </c>
      <c r="N1" t="s">
        <v>189</v>
      </c>
      <c r="O1" t="s">
        <v>190</v>
      </c>
      <c r="P1" t="s">
        <v>191</v>
      </c>
      <c r="Q1" t="s">
        <v>192</v>
      </c>
      <c r="R1" t="s">
        <v>193</v>
      </c>
      <c r="S1" t="s">
        <v>194</v>
      </c>
      <c r="T1" t="s">
        <v>195</v>
      </c>
      <c r="U1" t="s">
        <v>196</v>
      </c>
      <c r="V1" t="s">
        <v>197</v>
      </c>
      <c r="W1" t="s">
        <v>198</v>
      </c>
      <c r="X1" t="s">
        <v>199</v>
      </c>
      <c r="Y1" t="s">
        <v>200</v>
      </c>
      <c r="Z1" t="s">
        <v>201</v>
      </c>
      <c r="AA1" t="s">
        <v>202</v>
      </c>
      <c r="AB1" t="s">
        <v>203</v>
      </c>
      <c r="AC1" t="s">
        <v>204</v>
      </c>
      <c r="AD1" t="s">
        <v>205</v>
      </c>
      <c r="AE1" t="s">
        <v>206</v>
      </c>
      <c r="AF1" t="s">
        <v>207</v>
      </c>
      <c r="AG1" t="s">
        <v>208</v>
      </c>
      <c r="AH1" t="s">
        <v>209</v>
      </c>
      <c r="AI1" t="s">
        <v>210</v>
      </c>
      <c r="AJ1" t="s">
        <v>211</v>
      </c>
      <c r="AK1" t="s">
        <v>212</v>
      </c>
      <c r="AL1" t="s">
        <v>213</v>
      </c>
      <c r="AM1" t="s">
        <v>214</v>
      </c>
      <c r="AN1" t="s">
        <v>215</v>
      </c>
      <c r="AO1" t="s">
        <v>216</v>
      </c>
      <c r="AP1" t="s">
        <v>217</v>
      </c>
      <c r="AQ1" t="s">
        <v>218</v>
      </c>
      <c r="AR1" t="s">
        <v>219</v>
      </c>
      <c r="AS1" t="s">
        <v>220</v>
      </c>
      <c r="AT1" t="s">
        <v>221</v>
      </c>
      <c r="AU1" t="s">
        <v>222</v>
      </c>
      <c r="AV1" t="s">
        <v>223</v>
      </c>
      <c r="AW1" t="s">
        <v>224</v>
      </c>
      <c r="AX1" t="s">
        <v>225</v>
      </c>
      <c r="AY1" t="s">
        <v>226</v>
      </c>
      <c r="AZ1" t="s">
        <v>227</v>
      </c>
      <c r="BA1" t="s">
        <v>228</v>
      </c>
      <c r="BB1" t="s">
        <v>229</v>
      </c>
      <c r="BC1" t="s">
        <v>230</v>
      </c>
      <c r="BD1" t="s">
        <v>231</v>
      </c>
      <c r="BE1" t="s">
        <v>232</v>
      </c>
      <c r="BF1" t="s">
        <v>233</v>
      </c>
      <c r="BG1" t="s">
        <v>234</v>
      </c>
      <c r="BH1" t="s">
        <v>235</v>
      </c>
      <c r="BI1" t="s">
        <v>236</v>
      </c>
      <c r="BJ1" t="s">
        <v>237</v>
      </c>
      <c r="BK1" t="s">
        <v>238</v>
      </c>
      <c r="BL1" t="s">
        <v>239</v>
      </c>
      <c r="BM1" t="s">
        <v>240</v>
      </c>
      <c r="BN1" t="s">
        <v>241</v>
      </c>
      <c r="BO1" t="s">
        <v>242</v>
      </c>
      <c r="BP1" t="s">
        <v>243</v>
      </c>
      <c r="BQ1" t="s">
        <v>244</v>
      </c>
      <c r="BR1" t="s">
        <v>245</v>
      </c>
    </row>
    <row r="2" spans="1:70" x14ac:dyDescent="0.25">
      <c r="A2" t="str">
        <f>CONCATENATE([1]base!D316,"/",[1]base!H316)</f>
        <v>HAMELIN/ETCHEPARE</v>
      </c>
      <c r="B2" t="str">
        <f>CONCATENATE([1]base!E316,"/",[1]base!I316)</f>
        <v>Martin/Jules</v>
      </c>
      <c r="J2" t="str">
        <f>IF([1]base!L316="Masculine","M",IF([1]base!L316="Féminine","F","X"))</f>
        <v>M</v>
      </c>
      <c r="K2">
        <f>[1]base!A316</f>
        <v>72</v>
      </c>
      <c r="L2" t="s">
        <v>247</v>
      </c>
      <c r="N2">
        <f>MIN([1]base!G316,[1]base!K316)</f>
        <v>2009</v>
      </c>
      <c r="P2" t="str">
        <f>[1]base!N316</f>
        <v>Pupille</v>
      </c>
      <c r="S2" t="str">
        <f>[1]base!C316</f>
        <v>ACBB Triathlon</v>
      </c>
      <c r="U2" t="s">
        <v>246</v>
      </c>
    </row>
    <row r="3" spans="1:70" x14ac:dyDescent="0.25">
      <c r="A3" t="str">
        <f>CONCATENATE([1]base!D372,"/",[1]base!H372)</f>
        <v xml:space="preserve">BELORGEY/PERIAC </v>
      </c>
      <c r="B3" t="str">
        <f>CONCATENATE([1]base!E372,"/",[1]base!I372)</f>
        <v xml:space="preserve">Jonathan/Mohan </v>
      </c>
      <c r="J3" t="str">
        <f>IF([1]base!L372="Masculine","M",IF([1]base!L372="Féminine","F","X"))</f>
        <v>M</v>
      </c>
      <c r="K3">
        <f>[1]base!A372</f>
        <v>301</v>
      </c>
      <c r="L3" t="s">
        <v>247</v>
      </c>
      <c r="N3">
        <f>MIN([1]base!G372,[1]base!K372)</f>
        <v>2009</v>
      </c>
      <c r="P3" t="str">
        <f>[1]base!N372</f>
        <v>Pupille</v>
      </c>
      <c r="S3" t="str">
        <f>[1]base!C372</f>
        <v>Stade Français</v>
      </c>
      <c r="U3" t="s">
        <v>246</v>
      </c>
    </row>
    <row r="4" spans="1:70" x14ac:dyDescent="0.25">
      <c r="A4" t="str">
        <f>CONCATENATE([1]base!D333,"/",[1]base!H333)</f>
        <v>Coquard Porez/Neulas</v>
      </c>
      <c r="B4" t="str">
        <f>CONCATENATE([1]base!E333,"/",[1]base!I333)</f>
        <v>Jeanne/Alicia</v>
      </c>
      <c r="J4" t="str">
        <f>IF([1]base!L333="Masculine","M",IF([1]base!L333="Féminine","F","X"))</f>
        <v>F</v>
      </c>
      <c r="K4">
        <f>[1]base!A333</f>
        <v>310</v>
      </c>
      <c r="L4" t="s">
        <v>248</v>
      </c>
      <c r="N4">
        <f>MIN([1]base!G333,[1]base!K333)</f>
        <v>2010</v>
      </c>
      <c r="P4" t="str">
        <f>[1]base!N333</f>
        <v>Pupille</v>
      </c>
      <c r="S4" t="str">
        <f>[1]base!C333</f>
        <v>CA ORSAY TRIATHLON</v>
      </c>
      <c r="U4" t="s">
        <v>246</v>
      </c>
    </row>
    <row r="5" spans="1:70" x14ac:dyDescent="0.25">
      <c r="A5" t="str">
        <f>CONCATENATE([1]base!D381,"/",[1]base!H381)</f>
        <v>MARIE/MARIE</v>
      </c>
      <c r="B5" t="str">
        <f>CONCATENATE([1]base!E381,"/",[1]base!I381)</f>
        <v>Lou/Lola</v>
      </c>
      <c r="J5" t="str">
        <f>IF([1]base!L381="Masculine","M",IF([1]base!L381="Féminine","F","X"))</f>
        <v>F</v>
      </c>
      <c r="K5">
        <f>[1]base!A381</f>
        <v>311</v>
      </c>
      <c r="L5" t="s">
        <v>248</v>
      </c>
      <c r="N5">
        <f>MIN([1]base!G381,[1]base!K381)</f>
        <v>2010</v>
      </c>
      <c r="P5" t="str">
        <f>[1]base!N381</f>
        <v>Pupille</v>
      </c>
      <c r="S5" t="str">
        <f>[1]base!C381</f>
        <v>TUVB TRIATHLON</v>
      </c>
      <c r="U5" t="s">
        <v>246</v>
      </c>
    </row>
    <row r="6" spans="1:70" x14ac:dyDescent="0.25">
      <c r="A6" t="str">
        <f>CONCATENATE([1]base!D382,"/",[1]base!H382)</f>
        <v>MARTINET/THIREAU</v>
      </c>
      <c r="B6" t="str">
        <f>CONCATENATE([1]base!E382,"/",[1]base!I382)</f>
        <v>Pierre/Simon</v>
      </c>
      <c r="J6" t="str">
        <f>IF([1]base!L382="Masculine","M",IF([1]base!L382="Féminine","F","X"))</f>
        <v>M</v>
      </c>
      <c r="K6">
        <f>[1]base!A382</f>
        <v>312</v>
      </c>
      <c r="L6" t="s">
        <v>247</v>
      </c>
      <c r="N6">
        <f>MIN([1]base!G382,[1]base!K382)</f>
        <v>2009</v>
      </c>
      <c r="P6" t="str">
        <f>[1]base!N382</f>
        <v>Pupille</v>
      </c>
      <c r="S6" t="str">
        <f>[1]base!C382</f>
        <v>TUVB TRIATHLON</v>
      </c>
      <c r="U6" t="s">
        <v>246</v>
      </c>
    </row>
    <row r="7" spans="1:70" x14ac:dyDescent="0.25">
      <c r="A7" t="str">
        <f>CONCATENATE([1]base!D383,"/",[1]base!H383)</f>
        <v>WATRESCHOOT/BUREL</v>
      </c>
      <c r="B7" t="str">
        <f>CONCATENATE([1]base!E383,"/",[1]base!I383)</f>
        <v>Lamia/Antoine</v>
      </c>
      <c r="J7" t="str">
        <f>IF([1]base!L383="Masculine","M",IF([1]base!L383="Féminine","F","X"))</f>
        <v>M</v>
      </c>
      <c r="K7">
        <f>[1]base!A383</f>
        <v>313</v>
      </c>
      <c r="L7" t="s">
        <v>247</v>
      </c>
      <c r="N7">
        <f>MIN([1]base!G383,[1]base!K383)</f>
        <v>2009</v>
      </c>
      <c r="P7" t="str">
        <f>[1]base!N383</f>
        <v>Pupille</v>
      </c>
      <c r="S7" t="str">
        <f>[1]base!C383</f>
        <v>TUVB TRIATHLON</v>
      </c>
      <c r="U7" t="s">
        <v>246</v>
      </c>
    </row>
    <row r="8" spans="1:70" x14ac:dyDescent="0.25">
      <c r="A8" t="str">
        <f>CONCATENATE([1]base!D314,"/",[1]base!H314)</f>
        <v>ALI AMAR /JABRI</v>
      </c>
      <c r="B8" t="str">
        <f>CONCATENATE([1]base!E314,"/",[1]base!I314)</f>
        <v>AMINE/AMINE</v>
      </c>
      <c r="J8" t="str">
        <f>IF([1]base!L314="Masculine","M",IF([1]base!L314="Féminine","F","X"))</f>
        <v>M</v>
      </c>
      <c r="K8">
        <f>[1]base!A314</f>
        <v>314</v>
      </c>
      <c r="L8" t="s">
        <v>247</v>
      </c>
      <c r="N8">
        <f>MIN([1]base!G314,[1]base!K314)</f>
        <v>2010</v>
      </c>
      <c r="P8" t="str">
        <f>[1]base!N314</f>
        <v>Pupille</v>
      </c>
      <c r="S8" t="str">
        <f>[1]base!C314</f>
        <v>AC BOBIGNY TRIATHLON</v>
      </c>
      <c r="U8" t="s">
        <v>246</v>
      </c>
    </row>
    <row r="9" spans="1:70" x14ac:dyDescent="0.25">
      <c r="A9" t="str">
        <f>CONCATENATE([1]base!D315,"/",[1]base!H315)</f>
        <v>KERMICHE /MALOUM</v>
      </c>
      <c r="B9" t="str">
        <f>CONCATENATE([1]base!E315,"/",[1]base!I315)</f>
        <v>MELLINA/ASMA</v>
      </c>
      <c r="J9" t="str">
        <f>IF([1]base!L315="Masculine","M",IF([1]base!L315="Féminine","F","X"))</f>
        <v>F</v>
      </c>
      <c r="K9">
        <f>[1]base!A315</f>
        <v>315</v>
      </c>
      <c r="L9" t="s">
        <v>248</v>
      </c>
      <c r="N9">
        <f>MIN([1]base!G315,[1]base!K315)</f>
        <v>2009</v>
      </c>
      <c r="P9" t="str">
        <f>[1]base!N315</f>
        <v>Pupille</v>
      </c>
      <c r="S9" t="str">
        <f>[1]base!C315</f>
        <v>AC BOBIGNY TRIATHLON</v>
      </c>
      <c r="U9" t="s">
        <v>246</v>
      </c>
    </row>
    <row r="10" spans="1:70" x14ac:dyDescent="0.25">
      <c r="A10" t="str">
        <f>CONCATENATE([1]base!D385,"/",[1]base!H385)</f>
        <v>COSTE/LEDUC</v>
      </c>
      <c r="B10" t="str">
        <f>CONCATENATE([1]base!E385,"/",[1]base!I385)</f>
        <v>Gaspard/François</v>
      </c>
      <c r="J10" t="str">
        <f>IF([1]base!L385="Masculine","M",IF([1]base!L385="Féminine","F","X"))</f>
        <v>M</v>
      </c>
      <c r="K10">
        <f>[1]base!A385</f>
        <v>316</v>
      </c>
      <c r="L10" t="s">
        <v>247</v>
      </c>
      <c r="N10">
        <f>MIN([1]base!G385,[1]base!K385)</f>
        <v>2009</v>
      </c>
      <c r="P10" t="str">
        <f>[1]base!N385</f>
        <v>Pupille</v>
      </c>
      <c r="S10" t="str">
        <f>[1]base!C385</f>
        <v>US PALAISEAU TRIATHLON</v>
      </c>
      <c r="U10" t="s">
        <v>246</v>
      </c>
    </row>
    <row r="11" spans="1:70" x14ac:dyDescent="0.25">
      <c r="A11" t="str">
        <f>CONCATENATE([1]base!D386,"/",[1]base!H386)</f>
        <v>COUGET/POIGNEUX</v>
      </c>
      <c r="B11" t="str">
        <f>CONCATENATE([1]base!E386,"/",[1]base!I386)</f>
        <v>Eloan/Enzo</v>
      </c>
      <c r="J11" t="str">
        <f>IF([1]base!L386="Masculine","M",IF([1]base!L386="Féminine","F","X"))</f>
        <v>M</v>
      </c>
      <c r="K11">
        <f>[1]base!A386</f>
        <v>317</v>
      </c>
      <c r="L11" t="s">
        <v>247</v>
      </c>
      <c r="N11">
        <f>MIN([1]base!G386,[1]base!K386)</f>
        <v>2010</v>
      </c>
      <c r="P11" t="str">
        <f>[1]base!N386</f>
        <v>Pupille</v>
      </c>
      <c r="S11" t="str">
        <f>[1]base!C386</f>
        <v>US PALAISEAU TRIATHLON</v>
      </c>
      <c r="U11" t="s">
        <v>246</v>
      </c>
    </row>
    <row r="12" spans="1:70" x14ac:dyDescent="0.25">
      <c r="A12" t="str">
        <f>CONCATENATE([1]base!D387,"/",[1]base!H387)</f>
        <v>DELMOTTE/DE LA GRANGE</v>
      </c>
      <c r="B12" t="str">
        <f>CONCATENATE([1]base!E387,"/",[1]base!I387)</f>
        <v>Hugo/Robin</v>
      </c>
      <c r="J12" t="str">
        <f>IF([1]base!L387="Masculine","M",IF([1]base!L387="Féminine","F","X"))</f>
        <v>M</v>
      </c>
      <c r="K12">
        <f>[1]base!A387</f>
        <v>318</v>
      </c>
      <c r="L12" t="s">
        <v>247</v>
      </c>
      <c r="N12">
        <f>MIN([1]base!G387,[1]base!K387)</f>
        <v>2010</v>
      </c>
      <c r="P12" t="str">
        <f>[1]base!N387</f>
        <v>Pupille</v>
      </c>
      <c r="S12" t="str">
        <f>[1]base!C387</f>
        <v>US PALAISEAU TRIATHLON</v>
      </c>
      <c r="U12" t="s">
        <v>246</v>
      </c>
    </row>
    <row r="13" spans="1:70" x14ac:dyDescent="0.25">
      <c r="A13" t="str">
        <f>CONCATENATE([1]base!D388,"/",[1]base!H388)</f>
        <v>DA SILVA/DA SILVA</v>
      </c>
      <c r="B13" t="str">
        <f>CONCATENATE([1]base!E388,"/",[1]base!I388)</f>
        <v>Léandro/Diego</v>
      </c>
      <c r="J13" t="str">
        <f>IF([1]base!L388="Masculine","M",IF([1]base!L388="Féminine","F","X"))</f>
        <v>M</v>
      </c>
      <c r="K13">
        <f>[1]base!A388</f>
        <v>319</v>
      </c>
      <c r="L13" t="s">
        <v>247</v>
      </c>
      <c r="N13">
        <f>MIN([1]base!G388,[1]base!K388)</f>
        <v>2009</v>
      </c>
      <c r="P13" t="str">
        <f>[1]base!N388</f>
        <v>Pupille</v>
      </c>
      <c r="S13" t="str">
        <f>[1]base!C388</f>
        <v>US PALAISEAU TRIATHLON</v>
      </c>
      <c r="U13" t="s">
        <v>246</v>
      </c>
    </row>
    <row r="14" spans="1:70" x14ac:dyDescent="0.25">
      <c r="A14" t="str">
        <f>CONCATENATE([1]base!D389,"/",[1]base!H389)</f>
        <v>BOULARD/LERICHE</v>
      </c>
      <c r="B14" t="str">
        <f>CONCATENATE([1]base!E389,"/",[1]base!I389)</f>
        <v>Yoann/Gabriel</v>
      </c>
      <c r="J14" t="str">
        <f>IF([1]base!L389="Masculine","M",IF([1]base!L389="Féminine","F","X"))</f>
        <v>M</v>
      </c>
      <c r="K14">
        <f>[1]base!A389</f>
        <v>320</v>
      </c>
      <c r="L14" t="s">
        <v>247</v>
      </c>
      <c r="N14">
        <f>MIN([1]base!G389,[1]base!K389)</f>
        <v>2010</v>
      </c>
      <c r="P14" t="str">
        <f>[1]base!N389</f>
        <v>Pupille</v>
      </c>
      <c r="S14" t="str">
        <f>[1]base!C389</f>
        <v>US PALAISEAU TRIATHLON</v>
      </c>
      <c r="U14" t="s">
        <v>246</v>
      </c>
    </row>
    <row r="15" spans="1:70" x14ac:dyDescent="0.25">
      <c r="A15" t="str">
        <f>CONCATENATE([1]base!D390,"/",[1]base!H390)</f>
        <v>LE ROY/ROBERT</v>
      </c>
      <c r="B15" t="str">
        <f>CONCATENATE([1]base!E390,"/",[1]base!I390)</f>
        <v>LILLI/Inès</v>
      </c>
      <c r="J15" t="str">
        <f>IF([1]base!L390="Masculine","M",IF([1]base!L390="Féminine","F","X"))</f>
        <v>F</v>
      </c>
      <c r="K15">
        <f>[1]base!A390</f>
        <v>321</v>
      </c>
      <c r="L15" t="s">
        <v>248</v>
      </c>
      <c r="N15">
        <f>MIN([1]base!G390,[1]base!K390)</f>
        <v>2009</v>
      </c>
      <c r="P15" t="str">
        <f>[1]base!N390</f>
        <v>Pupille</v>
      </c>
      <c r="S15" t="str">
        <f>[1]base!C390</f>
        <v>US PALAISEAU TRIATHLON</v>
      </c>
      <c r="U15" t="s">
        <v>246</v>
      </c>
    </row>
    <row r="16" spans="1:70" x14ac:dyDescent="0.25">
      <c r="A16" t="str">
        <f>CONCATENATE([1]base!D391,"/",[1]base!H391)</f>
        <v>MACHADO/RIOT</v>
      </c>
      <c r="B16" t="str">
        <f>CONCATENATE([1]base!E391,"/",[1]base!I391)</f>
        <v>Julie/Marion</v>
      </c>
      <c r="J16" t="str">
        <f>IF([1]base!L391="Masculine","M",IF([1]base!L391="Féminine","F","X"))</f>
        <v>F</v>
      </c>
      <c r="K16">
        <f>[1]base!A391</f>
        <v>322</v>
      </c>
      <c r="L16" t="s">
        <v>248</v>
      </c>
      <c r="N16">
        <f>MIN([1]base!G391,[1]base!K391)</f>
        <v>2009</v>
      </c>
      <c r="P16" t="str">
        <f>[1]base!N391</f>
        <v>Pupille</v>
      </c>
      <c r="S16" t="str">
        <f>[1]base!C391</f>
        <v>US PALAISEAU TRIATHLON</v>
      </c>
      <c r="U16" t="s">
        <v>246</v>
      </c>
    </row>
    <row r="17" spans="1:21" x14ac:dyDescent="0.25">
      <c r="A17" t="str">
        <f>CONCATENATE([1]base!D392,"/",[1]base!H392)</f>
        <v>LEDUC/TASSIN</v>
      </c>
      <c r="B17" t="str">
        <f>CONCATENATE([1]base!E392,"/",[1]base!I392)</f>
        <v>Claire/Rose</v>
      </c>
      <c r="J17" t="str">
        <f>IF([1]base!L392="Masculine","M",IF([1]base!L392="Féminine","F","X"))</f>
        <v>F</v>
      </c>
      <c r="K17">
        <f>[1]base!A392</f>
        <v>323</v>
      </c>
      <c r="L17" t="s">
        <v>248</v>
      </c>
      <c r="N17">
        <f>MIN([1]base!G392,[1]base!K392)</f>
        <v>2010</v>
      </c>
      <c r="P17" t="str">
        <f>[1]base!N392</f>
        <v>Pupille</v>
      </c>
      <c r="S17" t="str">
        <f>[1]base!C392</f>
        <v>US PALAISEAU TRIATHLON</v>
      </c>
      <c r="U17" t="s">
        <v>246</v>
      </c>
    </row>
    <row r="18" spans="1:21" x14ac:dyDescent="0.25">
      <c r="A18" t="str">
        <f>CONCATENATE([1]base!D393,"/",[1]base!H393)</f>
        <v>LORANG/GRISELEYN</v>
      </c>
      <c r="B18" t="str">
        <f>CONCATENATE([1]base!E393,"/",[1]base!I393)</f>
        <v>Simon/Yoan</v>
      </c>
      <c r="J18" t="str">
        <f>IF([1]base!L393="Masculine","M",IF([1]base!L393="Féminine","F","X"))</f>
        <v>M</v>
      </c>
      <c r="K18">
        <f>[1]base!A393</f>
        <v>324</v>
      </c>
      <c r="L18" t="s">
        <v>247</v>
      </c>
      <c r="N18">
        <f>MIN([1]base!G393,[1]base!K393)</f>
        <v>2009</v>
      </c>
      <c r="P18" t="str">
        <f>[1]base!N393</f>
        <v>Pupille</v>
      </c>
      <c r="S18" t="str">
        <f>[1]base!C393</f>
        <v>US PALAISEAU TRIATHLON</v>
      </c>
      <c r="U18" t="s">
        <v>246</v>
      </c>
    </row>
    <row r="19" spans="1:21" x14ac:dyDescent="0.25">
      <c r="A19" t="str">
        <f>CONCATENATE([1]base!D355,"/",[1]base!H355)</f>
        <v>Destrebecq/Puech</v>
      </c>
      <c r="B19" t="str">
        <f>CONCATENATE([1]base!E355,"/",[1]base!I355)</f>
        <v>Alois/Raphael</v>
      </c>
      <c r="J19" t="str">
        <f>IF([1]base!L355="Masculine","M",IF([1]base!L355="Féminine","F","X"))</f>
        <v>M</v>
      </c>
      <c r="K19">
        <f>[1]base!A355</f>
        <v>325</v>
      </c>
      <c r="L19" t="s">
        <v>247</v>
      </c>
      <c r="N19">
        <f>MIN([1]base!G355,[1]base!K355)</f>
        <v>2010</v>
      </c>
      <c r="P19" t="str">
        <f>[1]base!N355</f>
        <v>Pupille</v>
      </c>
      <c r="S19" t="str">
        <f>[1]base!C355</f>
        <v>NOISY LE GRAND TRIATHLON</v>
      </c>
      <c r="U19" t="s">
        <v>246</v>
      </c>
    </row>
    <row r="20" spans="1:21" x14ac:dyDescent="0.25">
      <c r="A20" t="str">
        <f>CONCATENATE([1]base!D356,"/",[1]base!H356)</f>
        <v>Guarino/Lacourcelle</v>
      </c>
      <c r="B20" t="str">
        <f>CONCATENATE([1]base!E356,"/",[1]base!I356)</f>
        <v xml:space="preserve">Sandro/antoine </v>
      </c>
      <c r="J20" t="str">
        <f>IF([1]base!L356="Masculine","M",IF([1]base!L356="Féminine","F","X"))</f>
        <v>M</v>
      </c>
      <c r="K20">
        <f>[1]base!A356</f>
        <v>326</v>
      </c>
      <c r="L20" t="s">
        <v>247</v>
      </c>
      <c r="N20">
        <f>MIN([1]base!G356,[1]base!K356)</f>
        <v>2009</v>
      </c>
      <c r="P20" t="str">
        <f>[1]base!N356</f>
        <v>Pupille</v>
      </c>
      <c r="S20" t="str">
        <f>[1]base!C356</f>
        <v>NOISY LE GRAND TRIATHLON</v>
      </c>
      <c r="U20" t="s">
        <v>246</v>
      </c>
    </row>
    <row r="21" spans="1:21" x14ac:dyDescent="0.25">
      <c r="A21" t="str">
        <f>CONCATENATE([1]base!D357,"/",[1]base!H357)</f>
        <v>Sisowath/Nguyen Trung</v>
      </c>
      <c r="B21" t="str">
        <f>CONCATENATE([1]base!E357,"/",[1]base!I357)</f>
        <v>Sandro/tom</v>
      </c>
      <c r="J21" t="str">
        <f>IF([1]base!L357="Masculine","M",IF([1]base!L357="Féminine","F","X"))</f>
        <v>M</v>
      </c>
      <c r="K21">
        <f>[1]base!A357</f>
        <v>327</v>
      </c>
      <c r="L21" t="s">
        <v>247</v>
      </c>
      <c r="N21">
        <f>MIN([1]base!G357,[1]base!K357)</f>
        <v>2009</v>
      </c>
      <c r="P21" t="str">
        <f>[1]base!N357</f>
        <v>Pupille</v>
      </c>
      <c r="S21" t="str">
        <f>[1]base!C357</f>
        <v>NOISY LE GRAND TRIATHLON</v>
      </c>
      <c r="U21" t="s">
        <v>246</v>
      </c>
    </row>
    <row r="22" spans="1:21" x14ac:dyDescent="0.25">
      <c r="A22" t="str">
        <f>CONCATENATE([1]base!D358,"/",[1]base!H358)</f>
        <v>Da Veiga/Nguyen Trung</v>
      </c>
      <c r="B22" t="str">
        <f>CONCATENATE([1]base!E358,"/",[1]base!I358)</f>
        <v>Lucille/Lola</v>
      </c>
      <c r="J22" t="str">
        <f>IF([1]base!L358="Masculine","M",IF([1]base!L358="Féminine","F","X"))</f>
        <v>F</v>
      </c>
      <c r="K22">
        <f>[1]base!A358</f>
        <v>328</v>
      </c>
      <c r="L22" t="s">
        <v>248</v>
      </c>
      <c r="N22">
        <f>MIN([1]base!G358,[1]base!K358)</f>
        <v>2009</v>
      </c>
      <c r="P22" t="str">
        <f>[1]base!N358</f>
        <v>Pupille</v>
      </c>
      <c r="S22" t="str">
        <f>[1]base!C358</f>
        <v>NOISY LE GRAND TRIATHLON</v>
      </c>
      <c r="U22" t="s">
        <v>246</v>
      </c>
    </row>
    <row r="23" spans="1:21" x14ac:dyDescent="0.25">
      <c r="A23" t="str">
        <f>CONCATENATE([1]base!D359,"/",[1]base!H359)</f>
        <v>Hadjadj Aouel/Bodier</v>
      </c>
      <c r="B23" t="str">
        <f>CONCATENATE([1]base!E359,"/",[1]base!I359)</f>
        <v>Haitham/Nahia</v>
      </c>
      <c r="J23" t="str">
        <f>IF([1]base!L359="Masculine","M",IF([1]base!L359="Féminine","F","X"))</f>
        <v>M</v>
      </c>
      <c r="K23">
        <f>[1]base!A359</f>
        <v>329</v>
      </c>
      <c r="L23" t="s">
        <v>247</v>
      </c>
      <c r="N23">
        <f>MIN([1]base!G359,[1]base!K359)</f>
        <v>2009</v>
      </c>
      <c r="P23" t="str">
        <f>[1]base!N359</f>
        <v>Pupille</v>
      </c>
      <c r="S23" t="str">
        <f>[1]base!C359</f>
        <v>NOISY LE GRAND TRIATHLON</v>
      </c>
      <c r="U23" t="s">
        <v>246</v>
      </c>
    </row>
    <row r="24" spans="1:21" x14ac:dyDescent="0.25">
      <c r="A24" t="str">
        <f>CONCATENATE([1]base!D360,"/",[1]base!H360)</f>
        <v>Salomon/Alouche</v>
      </c>
      <c r="B24" t="str">
        <f>CONCATENATE([1]base!E360,"/",[1]base!I360)</f>
        <v>Lana/Loubna</v>
      </c>
      <c r="J24" t="str">
        <f>IF([1]base!L360="Masculine","M",IF([1]base!L360="Féminine","F","X"))</f>
        <v>F</v>
      </c>
      <c r="K24">
        <f>[1]base!A360</f>
        <v>330</v>
      </c>
      <c r="L24" t="s">
        <v>248</v>
      </c>
      <c r="N24">
        <f>MIN([1]base!G360,[1]base!K360)</f>
        <v>2009</v>
      </c>
      <c r="P24" t="str">
        <f>[1]base!N360</f>
        <v>Pupille</v>
      </c>
      <c r="S24" t="str">
        <f>[1]base!C360</f>
        <v>NOISY LE GRAND TRIATHLON</v>
      </c>
      <c r="U24" t="s">
        <v>246</v>
      </c>
    </row>
    <row r="25" spans="1:21" x14ac:dyDescent="0.25">
      <c r="A25" t="str">
        <f>CONCATENATE([1]base!D361,"/",[1]base!H361)</f>
        <v>Barthellemy/Idrissu Grandmottet</v>
      </c>
      <c r="B25" t="str">
        <f>CONCATENATE([1]base!E361,"/",[1]base!I361)</f>
        <v>Thomas/Inaya</v>
      </c>
      <c r="J25" t="str">
        <f>IF([1]base!L361="Masculine","M",IF([1]base!L361="Féminine","F","X"))</f>
        <v>M</v>
      </c>
      <c r="K25">
        <f>[1]base!A361</f>
        <v>331</v>
      </c>
      <c r="L25" t="s">
        <v>247</v>
      </c>
      <c r="N25">
        <f>MIN([1]base!G361,[1]base!K361)</f>
        <v>2009</v>
      </c>
      <c r="P25" t="str">
        <f>[1]base!N361</f>
        <v>Pupille</v>
      </c>
      <c r="S25" t="str">
        <f>[1]base!C361</f>
        <v>NOISY LE GRAND TRIATHLON</v>
      </c>
      <c r="U25" t="s">
        <v>246</v>
      </c>
    </row>
    <row r="26" spans="1:21" x14ac:dyDescent="0.25">
      <c r="A26" t="str">
        <f>CONCATENATE([1]base!D378,"/",[1]base!H378)</f>
        <v>SOUIRI/AIT STIH</v>
      </c>
      <c r="B26" t="str">
        <f>CONCATENATE([1]base!E378,"/",[1]base!I378)</f>
        <v>SHERINE/NOHEILA</v>
      </c>
      <c r="J26" t="str">
        <f>IF([1]base!L378="Masculine","M",IF([1]base!L378="Féminine","F","X"))</f>
        <v>F</v>
      </c>
      <c r="K26">
        <f>[1]base!A378</f>
        <v>332</v>
      </c>
      <c r="L26" t="s">
        <v>248</v>
      </c>
      <c r="N26">
        <f>MIN([1]base!G378,[1]base!K378)</f>
        <v>2009</v>
      </c>
      <c r="P26" t="str">
        <f>[1]base!N378</f>
        <v>Pupille</v>
      </c>
      <c r="S26" t="str">
        <f>[1]base!C378</f>
        <v>TRINOSAURE</v>
      </c>
      <c r="U26" t="s">
        <v>246</v>
      </c>
    </row>
    <row r="27" spans="1:21" x14ac:dyDescent="0.25">
      <c r="A27" t="str">
        <f>CONCATENATE([1]base!D379,"/",[1]base!H379)</f>
        <v>AKAFOU/AKAFOU</v>
      </c>
      <c r="B27" t="str">
        <f>CONCATENATE([1]base!E379,"/",[1]base!I379)</f>
        <v>Soumeya/Halima</v>
      </c>
      <c r="J27" t="str">
        <f>IF([1]base!L379="Masculine","M",IF([1]base!L379="Féminine","F","X"))</f>
        <v>F</v>
      </c>
      <c r="K27">
        <f>[1]base!A379</f>
        <v>333</v>
      </c>
      <c r="L27" t="s">
        <v>248</v>
      </c>
      <c r="N27">
        <f>MIN([1]base!G379,[1]base!K379)</f>
        <v>2009</v>
      </c>
      <c r="P27" t="str">
        <f>[1]base!N379</f>
        <v>Pupille</v>
      </c>
      <c r="S27" t="str">
        <f>[1]base!C379</f>
        <v>TRINOSAURE</v>
      </c>
      <c r="U27" t="s">
        <v>246</v>
      </c>
    </row>
    <row r="28" spans="1:21" x14ac:dyDescent="0.25">
      <c r="A28" t="str">
        <f>CONCATENATE([1]base!D380,"/",[1]base!H380)</f>
        <v>PELISSIER/BLONDELET</v>
      </c>
      <c r="B28" t="str">
        <f>CONCATENATE([1]base!E380,"/",[1]base!I380)</f>
        <v>MATTHIAS/Axel</v>
      </c>
      <c r="J28" t="str">
        <f>IF([1]base!L380="Masculine","M",IF([1]base!L380="Féminine","F","X"))</f>
        <v>M</v>
      </c>
      <c r="K28">
        <f>[1]base!A380</f>
        <v>334</v>
      </c>
      <c r="L28" t="s">
        <v>247</v>
      </c>
      <c r="N28">
        <f>MIN([1]base!G380,[1]base!K380)</f>
        <v>2009</v>
      </c>
      <c r="P28" t="str">
        <f>[1]base!N380</f>
        <v>Pupille</v>
      </c>
      <c r="S28" t="str">
        <f>[1]base!C380</f>
        <v>TRINOSAURE</v>
      </c>
      <c r="U28" t="s">
        <v>246</v>
      </c>
    </row>
    <row r="29" spans="1:21" x14ac:dyDescent="0.25">
      <c r="A29" t="str">
        <f>CONCATENATE([1]base!D327,"/",[1]base!H327)</f>
        <v>CONTRI/PACAULT</v>
      </c>
      <c r="B29" t="str">
        <f>CONCATENATE([1]base!E327,"/",[1]base!I327)</f>
        <v>Margot /Loane</v>
      </c>
      <c r="J29" t="str">
        <f>IF([1]base!L327="Masculine","M",IF([1]base!L327="Féminine","F","X"))</f>
        <v>F</v>
      </c>
      <c r="K29">
        <f>[1]base!A327</f>
        <v>335</v>
      </c>
      <c r="L29" t="s">
        <v>248</v>
      </c>
      <c r="N29">
        <f>MIN([1]base!G327,[1]base!K327)</f>
        <v>2009</v>
      </c>
      <c r="P29" t="str">
        <f>[1]base!N327</f>
        <v>Pupille</v>
      </c>
      <c r="S29" t="str">
        <f>[1]base!C327</f>
        <v>BFTRI</v>
      </c>
      <c r="U29" t="s">
        <v>246</v>
      </c>
    </row>
    <row r="30" spans="1:21" x14ac:dyDescent="0.25">
      <c r="A30" t="str">
        <f>CONCATENATE([1]base!D328,"/",[1]base!H328)</f>
        <v>HERNANDEZ SANCHEZ/GUITTON</v>
      </c>
      <c r="B30" t="str">
        <f>CONCATENATE([1]base!E328,"/",[1]base!I328)</f>
        <v>Esteban/Hugo</v>
      </c>
      <c r="J30" t="str">
        <f>IF([1]base!L328="Masculine","M",IF([1]base!L328="Féminine","F","X"))</f>
        <v>M</v>
      </c>
      <c r="K30">
        <f>[1]base!A328</f>
        <v>336</v>
      </c>
      <c r="L30" t="s">
        <v>247</v>
      </c>
      <c r="N30">
        <f>MIN([1]base!G328,[1]base!K328)</f>
        <v>2010</v>
      </c>
      <c r="P30" t="str">
        <f>[1]base!N328</f>
        <v>Pupille</v>
      </c>
      <c r="S30" t="str">
        <f>[1]base!C328</f>
        <v>BFTRI</v>
      </c>
      <c r="U30" t="s">
        <v>246</v>
      </c>
    </row>
    <row r="31" spans="1:21" x14ac:dyDescent="0.25">
      <c r="A31" t="str">
        <f>CONCATENATE([1]base!D329,"/",[1]base!H329)</f>
        <v>CORTINHAL /FLOQUET</v>
      </c>
      <c r="B31" t="str">
        <f>CONCATENATE([1]base!E329,"/",[1]base!I329)</f>
        <v>Charles /Malo</v>
      </c>
      <c r="J31" t="str">
        <f>IF([1]base!L329="Masculine","M",IF([1]base!L329="Féminine","F","X"))</f>
        <v>M</v>
      </c>
      <c r="K31">
        <f>[1]base!A329</f>
        <v>337</v>
      </c>
      <c r="L31" t="s">
        <v>247</v>
      </c>
      <c r="N31">
        <f>MIN([1]base!G329,[1]base!K329)</f>
        <v>2010</v>
      </c>
      <c r="P31" t="str">
        <f>[1]base!N329</f>
        <v>Pupille</v>
      </c>
      <c r="S31" t="str">
        <f>[1]base!C329</f>
        <v>BFTRI</v>
      </c>
      <c r="U31" t="s">
        <v>246</v>
      </c>
    </row>
    <row r="32" spans="1:21" x14ac:dyDescent="0.25">
      <c r="A32" t="str">
        <f>CONCATENATE([1]base!D330,"/",[1]base!H330)</f>
        <v xml:space="preserve">CHEVREL-REZZAG/LEGENDRE </v>
      </c>
      <c r="B32" t="str">
        <f>CONCATENATE([1]base!E330,"/",[1]base!I330)</f>
        <v>Enzo/Sasha</v>
      </c>
      <c r="J32" t="str">
        <f>IF([1]base!L330="Masculine","M",IF([1]base!L330="Féminine","F","X"))</f>
        <v>M</v>
      </c>
      <c r="K32">
        <f>[1]base!A330</f>
        <v>338</v>
      </c>
      <c r="L32" t="s">
        <v>247</v>
      </c>
      <c r="N32">
        <f>MIN([1]base!G330,[1]base!K330)</f>
        <v>2009</v>
      </c>
      <c r="P32" t="str">
        <f>[1]base!N330</f>
        <v>Pupille</v>
      </c>
      <c r="S32" t="str">
        <f>[1]base!C330</f>
        <v>BFTRI</v>
      </c>
      <c r="U32" t="s">
        <v>246</v>
      </c>
    </row>
    <row r="33" spans="1:21" x14ac:dyDescent="0.25">
      <c r="A33" t="str">
        <f>CONCATENATE([1]base!D331,"/",[1]base!H331)</f>
        <v>JOLEVOT/ROBINEAU</v>
      </c>
      <c r="B33" t="str">
        <f>CONCATENATE([1]base!E331,"/",[1]base!I331)</f>
        <v>Andrea/Arthus</v>
      </c>
      <c r="J33" t="str">
        <f>IF([1]base!L331="Masculine","M",IF([1]base!L331="Féminine","F","X"))</f>
        <v>M</v>
      </c>
      <c r="K33">
        <f>[1]base!A331</f>
        <v>339</v>
      </c>
      <c r="L33" t="s">
        <v>247</v>
      </c>
      <c r="N33">
        <f>MIN([1]base!G331,[1]base!K331)</f>
        <v>2009</v>
      </c>
      <c r="P33" t="str">
        <f>[1]base!N331</f>
        <v>Pupille</v>
      </c>
      <c r="S33" t="str">
        <f>[1]base!C331</f>
        <v>BFTRI</v>
      </c>
      <c r="U33" t="s">
        <v>246</v>
      </c>
    </row>
    <row r="34" spans="1:21" x14ac:dyDescent="0.25">
      <c r="A34" t="str">
        <f>CONCATENATE([1]base!D332,"/",[1]base!H332)</f>
        <v>DELZENNE/DI LUCA</v>
      </c>
      <c r="B34" t="str">
        <f>CONCATENATE([1]base!E332,"/",[1]base!I332)</f>
        <v>Jules/Noam</v>
      </c>
      <c r="J34" t="str">
        <f>IF([1]base!L332="Masculine","M",IF([1]base!L332="Féminine","F","X"))</f>
        <v>M</v>
      </c>
      <c r="K34">
        <f>[1]base!A332</f>
        <v>340</v>
      </c>
      <c r="L34" t="s">
        <v>247</v>
      </c>
      <c r="N34">
        <f>MIN([1]base!G332,[1]base!K332)</f>
        <v>2009</v>
      </c>
      <c r="P34" t="str">
        <f>[1]base!N332</f>
        <v>Pupille</v>
      </c>
      <c r="S34" t="str">
        <f>[1]base!C332</f>
        <v>BFTRI</v>
      </c>
      <c r="U34" t="s">
        <v>246</v>
      </c>
    </row>
    <row r="35" spans="1:21" x14ac:dyDescent="0.25">
      <c r="A35" t="str">
        <f>CONCATENATE([1]base!D325,"/",[1]base!H325)</f>
        <v>kicken/DE AZEVEDO</v>
      </c>
      <c r="B35" t="str">
        <f>CONCATENATE([1]base!E325,"/",[1]base!I325)</f>
        <v>pauline/elena</v>
      </c>
      <c r="J35" t="str">
        <f>IF([1]base!L325="Masculine","M",IF([1]base!L325="Féminine","F","X"))</f>
        <v>F</v>
      </c>
      <c r="K35">
        <f>[1]base!A325</f>
        <v>341</v>
      </c>
      <c r="L35" t="s">
        <v>248</v>
      </c>
      <c r="N35">
        <f>MIN([1]base!G325,[1]base!K325)</f>
        <v>2010</v>
      </c>
      <c r="P35" t="str">
        <f>[1]base!N325</f>
        <v>Pupille</v>
      </c>
      <c r="S35" t="str">
        <f>[1]base!C325</f>
        <v>ASCE TRIATHLON</v>
      </c>
      <c r="U35" t="s">
        <v>246</v>
      </c>
    </row>
    <row r="36" spans="1:21" x14ac:dyDescent="0.25">
      <c r="A36" t="str">
        <f>CONCATENATE([1]base!D326,"/",[1]base!H326)</f>
        <v>crison/Chiron</v>
      </c>
      <c r="B36" t="str">
        <f>CONCATENATE([1]base!E326,"/",[1]base!I326)</f>
        <v>ewen/nathan</v>
      </c>
      <c r="J36" t="str">
        <f>IF([1]base!L326="Masculine","M",IF([1]base!L326="Féminine","F","X"))</f>
        <v>M</v>
      </c>
      <c r="K36">
        <f>[1]base!A326</f>
        <v>342</v>
      </c>
      <c r="L36" t="s">
        <v>247</v>
      </c>
      <c r="N36">
        <f>MIN([1]base!G326,[1]base!K326)</f>
        <v>2009</v>
      </c>
      <c r="P36" t="str">
        <f>[1]base!N326</f>
        <v>Pupille</v>
      </c>
      <c r="S36" t="str">
        <f>[1]base!C326</f>
        <v>ASCE TRIATHLON</v>
      </c>
      <c r="U36" t="s">
        <v>246</v>
      </c>
    </row>
    <row r="37" spans="1:21" x14ac:dyDescent="0.25">
      <c r="A37" t="str">
        <f>CONCATENATE([1]base!D373,"/",[1]base!H373)</f>
        <v>PAULIN/LEGALLAIS</v>
      </c>
      <c r="B37" t="str">
        <f>CONCATENATE([1]base!E373,"/",[1]base!I373)</f>
        <v>Titouan/Lucas</v>
      </c>
      <c r="J37" t="str">
        <f>IF([1]base!L373="Masculine","M",IF([1]base!L373="Féminine","F","X"))</f>
        <v>M</v>
      </c>
      <c r="K37">
        <f>[1]base!A373</f>
        <v>343</v>
      </c>
      <c r="L37" t="s">
        <v>247</v>
      </c>
      <c r="N37">
        <f>MIN([1]base!G373,[1]base!K373)</f>
        <v>2009</v>
      </c>
      <c r="P37" t="str">
        <f>[1]base!N373</f>
        <v>Pupille</v>
      </c>
      <c r="S37" t="str">
        <f>[1]base!C373</f>
        <v>TCSQY</v>
      </c>
      <c r="U37" t="s">
        <v>246</v>
      </c>
    </row>
    <row r="38" spans="1:21" x14ac:dyDescent="0.25">
      <c r="A38" t="str">
        <f>CONCATENATE([1]base!D374,"/",[1]base!H374)</f>
        <v>CROZAT/LEGALLAIS</v>
      </c>
      <c r="B38" t="str">
        <f>CONCATENATE([1]base!E374,"/",[1]base!I374)</f>
        <v>Ambre/Lucie</v>
      </c>
      <c r="J38" t="str">
        <f>IF([1]base!L374="Masculine","M",IF([1]base!L374="Féminine","F","X"))</f>
        <v>F</v>
      </c>
      <c r="K38">
        <f>[1]base!A374</f>
        <v>344</v>
      </c>
      <c r="L38" t="s">
        <v>248</v>
      </c>
      <c r="N38">
        <f>MIN([1]base!G374,[1]base!K374)</f>
        <v>2009</v>
      </c>
      <c r="P38" t="str">
        <f>[1]base!N374</f>
        <v>Pupille</v>
      </c>
      <c r="S38" t="str">
        <f>[1]base!C374</f>
        <v>TCSQY</v>
      </c>
      <c r="U38" t="s">
        <v>246</v>
      </c>
    </row>
    <row r="39" spans="1:21" x14ac:dyDescent="0.25">
      <c r="A39" t="str">
        <f>CONCATENATE([1]base!D312,"/",[1]base!H312)</f>
        <v>ELIAS--MENET/NEVES</v>
      </c>
      <c r="B39" t="str">
        <f>CONCATENATE([1]base!E312,"/",[1]base!I312)</f>
        <v>Maxime/Eva</v>
      </c>
      <c r="J39" t="str">
        <f>IF([1]base!L312="Masculine","M",IF([1]base!L312="Féminine","F","X"))</f>
        <v>M</v>
      </c>
      <c r="K39">
        <f>[1]base!A312</f>
        <v>346</v>
      </c>
      <c r="L39" t="s">
        <v>247</v>
      </c>
      <c r="N39">
        <f>MIN([1]base!G312,[1]base!K312)</f>
        <v>2009</v>
      </c>
      <c r="P39" t="str">
        <f>[1]base!N312</f>
        <v>Pupille</v>
      </c>
      <c r="S39" t="str">
        <f>[1]base!C312</f>
        <v>AAS Fresnes Triathlon</v>
      </c>
      <c r="U39" t="s">
        <v>246</v>
      </c>
    </row>
    <row r="40" spans="1:21" x14ac:dyDescent="0.25">
      <c r="A40" t="str">
        <f>CONCATENATE([1]base!D313,"/",[1]base!H313)</f>
        <v xml:space="preserve">BEN SAID/BEN SAID </v>
      </c>
      <c r="B40" t="str">
        <f>CONCATENATE([1]base!E313,"/",[1]base!I313)</f>
        <v>Ilyas/Ines</v>
      </c>
      <c r="J40" t="str">
        <f>IF([1]base!L313="Masculine","M",IF([1]base!L313="Féminine","F","X"))</f>
        <v>M</v>
      </c>
      <c r="K40">
        <f>[1]base!A313</f>
        <v>347</v>
      </c>
      <c r="L40" t="s">
        <v>247</v>
      </c>
      <c r="N40">
        <f>MIN([1]base!G313,[1]base!K313)</f>
        <v>2010</v>
      </c>
      <c r="P40" t="str">
        <f>[1]base!N313</f>
        <v>Pupille</v>
      </c>
      <c r="S40" t="str">
        <f>[1]base!C313</f>
        <v>AAS Fresnes Triathlon</v>
      </c>
      <c r="U40" t="s">
        <v>246</v>
      </c>
    </row>
    <row r="41" spans="1:21" x14ac:dyDescent="0.25">
      <c r="A41" t="str">
        <f>CONCATENATE([1]base!D375,"/",[1]base!H375)</f>
        <v>Picot/Fabre</v>
      </c>
      <c r="B41" t="str">
        <f>CONCATENATE([1]base!E375,"/",[1]base!I375)</f>
        <v>Jeremiah/Esteban</v>
      </c>
      <c r="J41" t="str">
        <f>IF([1]base!L375="Masculine","M",IF([1]base!L375="Féminine","F","X"))</f>
        <v>M</v>
      </c>
      <c r="K41">
        <f>[1]base!A375</f>
        <v>348</v>
      </c>
      <c r="L41" t="s">
        <v>247</v>
      </c>
      <c r="N41">
        <f>MIN([1]base!G375,[1]base!K375)</f>
        <v>2010</v>
      </c>
      <c r="P41" t="str">
        <f>[1]base!N375</f>
        <v>Pupille</v>
      </c>
      <c r="S41" t="str">
        <f>[1]base!C375</f>
        <v>TRI AVENTURE</v>
      </c>
      <c r="U41" t="s">
        <v>246</v>
      </c>
    </row>
    <row r="42" spans="1:21" x14ac:dyDescent="0.25">
      <c r="A42" t="str">
        <f>CONCATENATE([1]base!D376,"/",[1]base!H376)</f>
        <v>L’helgouac h/Taleb</v>
      </c>
      <c r="B42" t="str">
        <f>CONCATENATE([1]base!E376,"/",[1]base!I376)</f>
        <v>Jules/Malik</v>
      </c>
      <c r="J42" t="str">
        <f>IF([1]base!L376="Masculine","M",IF([1]base!L376="Féminine","F","X"))</f>
        <v>M</v>
      </c>
      <c r="K42">
        <f>[1]base!A376</f>
        <v>349</v>
      </c>
      <c r="L42" t="s">
        <v>247</v>
      </c>
      <c r="N42">
        <f>MIN([1]base!G376,[1]base!K376)</f>
        <v>2010</v>
      </c>
      <c r="P42" t="str">
        <f>[1]base!N376</f>
        <v>Pupille</v>
      </c>
      <c r="S42" t="str">
        <f>[1]base!C376</f>
        <v>TRI AVENTURE</v>
      </c>
      <c r="U42" t="s">
        <v>246</v>
      </c>
    </row>
    <row r="43" spans="1:21" x14ac:dyDescent="0.25">
      <c r="A43" t="str">
        <f>CONCATENATE([1]base!D377,"/",[1]base!H377)</f>
        <v>Faule/Equine</v>
      </c>
      <c r="B43" t="str">
        <f>CONCATENATE([1]base!E377,"/",[1]base!I377)</f>
        <v>Benjamin/Augustin</v>
      </c>
      <c r="J43" t="str">
        <f>IF([1]base!L377="Masculine","M",IF([1]base!L377="Féminine","F","X"))</f>
        <v>M</v>
      </c>
      <c r="K43">
        <f>[1]base!A377</f>
        <v>350</v>
      </c>
      <c r="L43" t="s">
        <v>247</v>
      </c>
      <c r="N43">
        <f>MIN([1]base!G377,[1]base!K377)</f>
        <v>2009</v>
      </c>
      <c r="P43" t="str">
        <f>[1]base!N377</f>
        <v>Pupille</v>
      </c>
      <c r="S43" t="str">
        <f>[1]base!C377</f>
        <v>TRI AVENTURE</v>
      </c>
      <c r="U43" t="s">
        <v>246</v>
      </c>
    </row>
    <row r="44" spans="1:21" x14ac:dyDescent="0.25">
      <c r="A44" t="str">
        <f>CONCATENATE([1]base!D338,"/",[1]base!H338)</f>
        <v>SCHOUPPE/THOMSON</v>
      </c>
      <c r="B44" t="str">
        <f>CONCATENATE([1]base!E338,"/",[1]base!I338)</f>
        <v>Hector/Samuel</v>
      </c>
      <c r="J44" t="str">
        <f>IF([1]base!L338="Masculine","M",IF([1]base!L338="Féminine","F","X"))</f>
        <v>M</v>
      </c>
      <c r="K44">
        <f>[1]base!A338</f>
        <v>351</v>
      </c>
      <c r="L44" t="s">
        <v>247</v>
      </c>
      <c r="N44">
        <f>MIN([1]base!G338,[1]base!K338)</f>
        <v>2010</v>
      </c>
      <c r="P44" t="str">
        <f>[1]base!N338</f>
        <v>Pupille</v>
      </c>
      <c r="S44" t="str">
        <f>[1]base!C338</f>
        <v>CNP</v>
      </c>
      <c r="U44" t="s">
        <v>246</v>
      </c>
    </row>
    <row r="45" spans="1:21" x14ac:dyDescent="0.25">
      <c r="A45" t="str">
        <f>CONCATENATE([1]base!D339,"/",[1]base!H339)</f>
        <v>SUTEAU/TINTI</v>
      </c>
      <c r="B45" t="str">
        <f>CONCATENATE([1]base!E339,"/",[1]base!I339)</f>
        <v xml:space="preserve">Mateo/Octave </v>
      </c>
      <c r="J45" t="str">
        <f>IF([1]base!L339="Masculine","M",IF([1]base!L339="Féminine","F","X"))</f>
        <v>M</v>
      </c>
      <c r="K45">
        <f>[1]base!A339</f>
        <v>352</v>
      </c>
      <c r="L45" t="s">
        <v>247</v>
      </c>
      <c r="N45">
        <f>MIN([1]base!G339,[1]base!K339)</f>
        <v>2009</v>
      </c>
      <c r="P45" t="str">
        <f>[1]base!N339</f>
        <v>Pupille</v>
      </c>
      <c r="S45" t="str">
        <f>[1]base!C339</f>
        <v>CNP</v>
      </c>
      <c r="U45" t="s">
        <v>246</v>
      </c>
    </row>
    <row r="46" spans="1:21" x14ac:dyDescent="0.25">
      <c r="A46" t="str">
        <f>CONCATENATE([1]base!D340,"/",[1]base!H340)</f>
        <v>ROST/Allongue</v>
      </c>
      <c r="B46" t="str">
        <f>CONCATENATE([1]base!E340,"/",[1]base!I340)</f>
        <v>Maxime/Marin</v>
      </c>
      <c r="J46" t="str">
        <f>IF([1]base!L340="Masculine","M",IF([1]base!L340="Féminine","F","X"))</f>
        <v>M</v>
      </c>
      <c r="K46">
        <f>[1]base!A340</f>
        <v>353</v>
      </c>
      <c r="L46" t="s">
        <v>247</v>
      </c>
      <c r="N46">
        <f>MIN([1]base!G340,[1]base!K340)</f>
        <v>2009</v>
      </c>
      <c r="P46" t="str">
        <f>[1]base!N340</f>
        <v>Pupille</v>
      </c>
      <c r="S46" t="str">
        <f>[1]base!C340</f>
        <v>CNP</v>
      </c>
      <c r="U46" t="s">
        <v>246</v>
      </c>
    </row>
    <row r="47" spans="1:21" x14ac:dyDescent="0.25">
      <c r="A47" t="str">
        <f>CONCATENATE([1]base!D341,"/",[1]base!H341)</f>
        <v>WAJSFISZ/CHARGELEGUE</v>
      </c>
      <c r="B47" t="str">
        <f>CONCATENATE([1]base!E341,"/",[1]base!I341)</f>
        <v>Marco/Côme</v>
      </c>
      <c r="J47" t="str">
        <f>IF([1]base!L341="Masculine","M",IF([1]base!L341="Féminine","F","X"))</f>
        <v>M</v>
      </c>
      <c r="K47">
        <f>[1]base!A341</f>
        <v>354</v>
      </c>
      <c r="L47" t="s">
        <v>247</v>
      </c>
      <c r="N47">
        <f>MIN([1]base!G341,[1]base!K341)</f>
        <v>2009</v>
      </c>
      <c r="P47" t="str">
        <f>[1]base!N341</f>
        <v>Pupille</v>
      </c>
      <c r="S47" t="str">
        <f>[1]base!C341</f>
        <v>CNP</v>
      </c>
      <c r="U47" t="s">
        <v>246</v>
      </c>
    </row>
    <row r="48" spans="1:21" x14ac:dyDescent="0.25">
      <c r="A48" t="str">
        <f>CONCATENATE([1]base!D369,"/",[1]base!H369)</f>
        <v>RAMBHAJUN SINGH/TOURAILLE</v>
      </c>
      <c r="B48" t="str">
        <f>CONCATENATE([1]base!E369,"/",[1]base!I369)</f>
        <v>ERWAN/VALENTIN</v>
      </c>
      <c r="J48" t="str">
        <f>IF([1]base!L369="Masculine","M",IF([1]base!L369="Féminine","F","X"))</f>
        <v>M</v>
      </c>
      <c r="K48">
        <f>[1]base!A369</f>
        <v>355</v>
      </c>
      <c r="L48" t="s">
        <v>247</v>
      </c>
      <c r="N48">
        <f>MIN([1]base!G369,[1]base!K369)</f>
        <v>2009</v>
      </c>
      <c r="P48" t="str">
        <f>[1]base!N369</f>
        <v>Pupille</v>
      </c>
      <c r="S48" t="str">
        <f>[1]base!C369</f>
        <v>Senart Savigny Triathlon</v>
      </c>
      <c r="U48" t="s">
        <v>246</v>
      </c>
    </row>
    <row r="49" spans="1:21" x14ac:dyDescent="0.25">
      <c r="A49" t="str">
        <f>CONCATENATE([1]base!D370,"/",[1]base!H370)</f>
        <v>RAMBHAJUN SINGH/MONDESIR</v>
      </c>
      <c r="B49" t="str">
        <f>CONCATENATE([1]base!E370,"/",[1]base!I370)</f>
        <v>KIERAN/LOUIS</v>
      </c>
      <c r="J49" t="str">
        <f>IF([1]base!L370="Masculine","M",IF([1]base!L370="Féminine","F","X"))</f>
        <v>M</v>
      </c>
      <c r="K49">
        <f>[1]base!A370</f>
        <v>356</v>
      </c>
      <c r="L49" t="s">
        <v>247</v>
      </c>
      <c r="N49">
        <f>MIN([1]base!G370,[1]base!K370)</f>
        <v>2009</v>
      </c>
      <c r="P49" t="str">
        <f>[1]base!N370</f>
        <v>Pupille</v>
      </c>
      <c r="S49" t="str">
        <f>[1]base!C370</f>
        <v>Senart Savigny Triathlon</v>
      </c>
      <c r="U49" t="s">
        <v>246</v>
      </c>
    </row>
    <row r="50" spans="1:21" x14ac:dyDescent="0.25">
      <c r="A50" t="str">
        <f>CONCATENATE([1]base!D371,"/",[1]base!H371)</f>
        <v>PAVOINE/LEBEURRE</v>
      </c>
      <c r="B50" t="str">
        <f>CONCATENATE([1]base!E371,"/",[1]base!I371)</f>
        <v>MAXIME/AARON</v>
      </c>
      <c r="J50" t="str">
        <f>IF([1]base!L371="Masculine","M",IF([1]base!L371="Féminine","F","X"))</f>
        <v>M</v>
      </c>
      <c r="K50">
        <f>[1]base!A371</f>
        <v>357</v>
      </c>
      <c r="L50" t="s">
        <v>247</v>
      </c>
      <c r="N50">
        <f>MIN([1]base!G371,[1]base!K371)</f>
        <v>2009</v>
      </c>
      <c r="P50" t="str">
        <f>[1]base!N371</f>
        <v>Pupille</v>
      </c>
      <c r="S50" t="str">
        <f>[1]base!C371</f>
        <v>Senart Savigny Triathlon</v>
      </c>
      <c r="U50" t="s">
        <v>246</v>
      </c>
    </row>
    <row r="51" spans="1:21" x14ac:dyDescent="0.25">
      <c r="A51" t="str">
        <f>CONCATENATE([1]base!D384,"/",[1]base!H384)</f>
        <v>Lepage/Lesther</v>
      </c>
      <c r="B51" t="str">
        <f>CONCATENATE([1]base!E384,"/",[1]base!I384)</f>
        <v>Ethane/Mathéo</v>
      </c>
      <c r="J51" t="str">
        <f>IF([1]base!L384="Masculine","M",IF([1]base!L384="Féminine","F","X"))</f>
        <v>M</v>
      </c>
      <c r="K51">
        <f>[1]base!A384</f>
        <v>358</v>
      </c>
      <c r="L51" t="s">
        <v>247</v>
      </c>
      <c r="N51">
        <f>MIN([1]base!G384,[1]base!K384)</f>
        <v>2009</v>
      </c>
      <c r="P51" t="str">
        <f>[1]base!N384</f>
        <v>Pupille</v>
      </c>
      <c r="S51" t="str">
        <f>[1]base!C384</f>
        <v>US Creteil Triathlon</v>
      </c>
      <c r="U51" t="s">
        <v>246</v>
      </c>
    </row>
    <row r="52" spans="1:21" x14ac:dyDescent="0.25">
      <c r="A52" t="str">
        <f>CONCATENATE([1]base!D365,"/",[1]base!H365)</f>
        <v>VAREILLAUD/VAREILLAUD</v>
      </c>
      <c r="B52" t="str">
        <f>CONCATENATE([1]base!E365,"/",[1]base!I365)</f>
        <v>Thomas/Lucas</v>
      </c>
      <c r="J52" t="str">
        <f>IF([1]base!L365="Masculine","M",IF([1]base!L365="Féminine","F","X"))</f>
        <v>M</v>
      </c>
      <c r="K52">
        <f>[1]base!A365</f>
        <v>359</v>
      </c>
      <c r="L52" t="s">
        <v>247</v>
      </c>
      <c r="N52">
        <f>MIN([1]base!G365,[1]base!K365)</f>
        <v>2009</v>
      </c>
      <c r="P52" t="str">
        <f>[1]base!N365</f>
        <v>Pupille</v>
      </c>
      <c r="S52" t="str">
        <f>[1]base!C365</f>
        <v>Sainte Geneviève Triathlon</v>
      </c>
      <c r="U52" t="s">
        <v>246</v>
      </c>
    </row>
    <row r="53" spans="1:21" x14ac:dyDescent="0.25">
      <c r="A53" t="str">
        <f>CONCATENATE([1]base!D366,"/",[1]base!H366)</f>
        <v>VEYNACHTER/ROBINET</v>
      </c>
      <c r="B53" t="str">
        <f>CONCATENATE([1]base!E366,"/",[1]base!I366)</f>
        <v xml:space="preserve">Andy Louis/Nicolas </v>
      </c>
      <c r="J53" t="str">
        <f>IF([1]base!L366="Masculine","M",IF([1]base!L366="Féminine","F","X"))</f>
        <v>M</v>
      </c>
      <c r="K53">
        <f>[1]base!A366</f>
        <v>360</v>
      </c>
      <c r="L53" t="s">
        <v>247</v>
      </c>
      <c r="N53">
        <f>MIN([1]base!G366,[1]base!K366)</f>
        <v>2009</v>
      </c>
      <c r="P53" t="str">
        <f>[1]base!N366</f>
        <v>Pupille</v>
      </c>
      <c r="S53" t="str">
        <f>[1]base!C366</f>
        <v>Sainte Geneviève Triathlon</v>
      </c>
      <c r="U53" t="s">
        <v>246</v>
      </c>
    </row>
    <row r="54" spans="1:21" x14ac:dyDescent="0.25">
      <c r="A54" t="str">
        <f>CONCATENATE([1]base!D367,"/",[1]base!H367)</f>
        <v>BUREAU/BUREAU</v>
      </c>
      <c r="B54" t="str">
        <f>CONCATENATE([1]base!E367,"/",[1]base!I367)</f>
        <v>Romane/Camille</v>
      </c>
      <c r="J54" t="str">
        <f>IF([1]base!L367="Masculine","M",IF([1]base!L367="Féminine","F","X"))</f>
        <v>F</v>
      </c>
      <c r="K54">
        <f>[1]base!A367</f>
        <v>361</v>
      </c>
      <c r="L54" t="s">
        <v>248</v>
      </c>
      <c r="N54">
        <f>MIN([1]base!G367,[1]base!K367)</f>
        <v>2009</v>
      </c>
      <c r="P54" t="str">
        <f>[1]base!N367</f>
        <v>Pupille</v>
      </c>
      <c r="S54" t="str">
        <f>[1]base!C367</f>
        <v>Sainte Geneviève Triathlon</v>
      </c>
      <c r="U54" t="s">
        <v>246</v>
      </c>
    </row>
    <row r="55" spans="1:21" x14ac:dyDescent="0.25">
      <c r="A55" t="str">
        <f>CONCATENATE([1]base!D368,"/",[1]base!H368)</f>
        <v>BRIAND/BITTEL</v>
      </c>
      <c r="B55" t="str">
        <f>CONCATENATE([1]base!E368,"/",[1]base!I368)</f>
        <v>Gabin/Romain</v>
      </c>
      <c r="J55" t="str">
        <f>IF([1]base!L368="Masculine","M",IF([1]base!L368="Féminine","F","X"))</f>
        <v>M</v>
      </c>
      <c r="K55">
        <f>[1]base!A368</f>
        <v>362</v>
      </c>
      <c r="L55" t="s">
        <v>247</v>
      </c>
      <c r="N55">
        <f>MIN([1]base!G368,[1]base!K368)</f>
        <v>2010</v>
      </c>
      <c r="P55" t="str">
        <f>[1]base!N368</f>
        <v>Pupille</v>
      </c>
      <c r="S55" t="str">
        <f>[1]base!C368</f>
        <v>Sainte Geneviève Triathlon</v>
      </c>
      <c r="U55" t="s">
        <v>246</v>
      </c>
    </row>
    <row r="56" spans="1:21" x14ac:dyDescent="0.25">
      <c r="A56" t="str">
        <f>CONCATENATE([1]base!D362,"/",[1]base!H362)</f>
        <v>Haxton/L'hoir</v>
      </c>
      <c r="B56" t="str">
        <f>CONCATENATE([1]base!E362,"/",[1]base!I362)</f>
        <v>Finn/Theodore</v>
      </c>
      <c r="J56" t="str">
        <f>IF([1]base!L362="Masculine","M",IF([1]base!L362="Féminine","F","X"))</f>
        <v>M</v>
      </c>
      <c r="K56">
        <f>[1]base!A362</f>
        <v>363</v>
      </c>
      <c r="L56" t="s">
        <v>247</v>
      </c>
      <c r="N56">
        <f>MIN([1]base!G362,[1]base!K362)</f>
        <v>2009</v>
      </c>
      <c r="P56" t="str">
        <f>[1]base!N362</f>
        <v>Pupille</v>
      </c>
      <c r="S56" t="str">
        <f>[1]base!C362</f>
        <v>RMA Paris Triathlon</v>
      </c>
      <c r="U56" t="s">
        <v>246</v>
      </c>
    </row>
    <row r="57" spans="1:21" x14ac:dyDescent="0.25">
      <c r="A57" t="str">
        <f>CONCATENATE([1]base!D363,"/",[1]base!H363)</f>
        <v>Thobois/Houel</v>
      </c>
      <c r="B57" t="str">
        <f>CONCATENATE([1]base!E363,"/",[1]base!I363)</f>
        <v>Oscar/Anais</v>
      </c>
      <c r="J57" t="str">
        <f>IF([1]base!L363="Masculine","M",IF([1]base!L363="Féminine","F","X"))</f>
        <v>M</v>
      </c>
      <c r="K57">
        <f>[1]base!A363</f>
        <v>364</v>
      </c>
      <c r="L57" t="s">
        <v>247</v>
      </c>
      <c r="N57">
        <f>MIN([1]base!G363,[1]base!K363)</f>
        <v>2010</v>
      </c>
      <c r="P57" t="str">
        <f>[1]base!N363</f>
        <v>Pupille</v>
      </c>
      <c r="S57" t="str">
        <f>[1]base!C363</f>
        <v>RMA Paris Triathlon</v>
      </c>
      <c r="U57" t="s">
        <v>246</v>
      </c>
    </row>
    <row r="58" spans="1:21" x14ac:dyDescent="0.25">
      <c r="A58" t="str">
        <f>CONCATENATE([1]base!D364,"/",[1]base!H364)</f>
        <v>Pouville/Martin Dauce</v>
      </c>
      <c r="B58" t="str">
        <f>CONCATENATE([1]base!E364,"/",[1]base!I364)</f>
        <v>Antoine/Gabriel</v>
      </c>
      <c r="J58" t="str">
        <f>IF([1]base!L364="Masculine","M",IF([1]base!L364="Féminine","F","X"))</f>
        <v>M</v>
      </c>
      <c r="K58">
        <f>[1]base!A364</f>
        <v>365</v>
      </c>
      <c r="L58" t="s">
        <v>247</v>
      </c>
      <c r="N58">
        <f>MIN([1]base!G364,[1]base!K364)</f>
        <v>2009</v>
      </c>
      <c r="P58" t="str">
        <f>[1]base!N364</f>
        <v>Pupille</v>
      </c>
      <c r="S58" t="str">
        <f>[1]base!C364</f>
        <v>RMA Paris Triathlon</v>
      </c>
      <c r="U58" t="s">
        <v>246</v>
      </c>
    </row>
    <row r="59" spans="1:21" x14ac:dyDescent="0.25">
      <c r="A59" t="str">
        <f>CONCATENATE([1]base!D394,"/",[1]base!H394)</f>
        <v>LETOCART/RODE</v>
      </c>
      <c r="B59" t="str">
        <f>CONCATENATE([1]base!E394,"/",[1]base!I394)</f>
        <v>Mathieu/Lucas</v>
      </c>
      <c r="J59" t="str">
        <f>IF([1]base!L394="Masculine","M",IF([1]base!L394="Féminine","F","X"))</f>
        <v>M</v>
      </c>
      <c r="K59">
        <f>[1]base!A394</f>
        <v>366</v>
      </c>
      <c r="L59" t="s">
        <v>247</v>
      </c>
      <c r="N59">
        <f>MIN([1]base!G394,[1]base!K394)</f>
        <v>2009</v>
      </c>
      <c r="P59" t="str">
        <f>[1]base!N394</f>
        <v>Pupille</v>
      </c>
      <c r="S59" t="str">
        <f>[1]base!C394</f>
        <v>VMT</v>
      </c>
      <c r="U59" t="s">
        <v>246</v>
      </c>
    </row>
    <row r="60" spans="1:21" x14ac:dyDescent="0.25">
      <c r="A60" t="str">
        <f>CONCATENATE([1]base!D395,"/",[1]base!H395)</f>
        <v>LE DIZES/BEDIN</v>
      </c>
      <c r="B60" t="str">
        <f>CONCATENATE([1]base!E395,"/",[1]base!I395)</f>
        <v>Maelys/LENA Marie</v>
      </c>
      <c r="J60" t="str">
        <f>IF([1]base!L395="Masculine","M",IF([1]base!L395="Féminine","F","X"))</f>
        <v>F</v>
      </c>
      <c r="K60">
        <f>[1]base!A395</f>
        <v>367</v>
      </c>
      <c r="L60" t="s">
        <v>248</v>
      </c>
      <c r="N60">
        <f>MIN([1]base!G395,[1]base!K395)</f>
        <v>2010</v>
      </c>
      <c r="P60" t="str">
        <f>[1]base!N395</f>
        <v>Pupille</v>
      </c>
      <c r="S60" t="str">
        <f>[1]base!C395</f>
        <v>VMT</v>
      </c>
      <c r="U60" t="s">
        <v>246</v>
      </c>
    </row>
    <row r="61" spans="1:21" x14ac:dyDescent="0.25">
      <c r="A61" t="str">
        <f>CONCATENATE([1]base!D396,"/",[1]base!H396)</f>
        <v>COIA/STRANGES</v>
      </c>
      <c r="B61" t="str">
        <f>CONCATENATE([1]base!E396,"/",[1]base!I396)</f>
        <v>Elise/Margot</v>
      </c>
      <c r="J61" t="str">
        <f>IF([1]base!L396="Masculine","M",IF([1]base!L396="Féminine","F","X"))</f>
        <v>F</v>
      </c>
      <c r="K61">
        <f>[1]base!A396</f>
        <v>368</v>
      </c>
      <c r="L61" t="s">
        <v>248</v>
      </c>
      <c r="N61">
        <f>MIN([1]base!G396,[1]base!K396)</f>
        <v>2009</v>
      </c>
      <c r="P61" t="str">
        <f>[1]base!N396</f>
        <v>Pupille</v>
      </c>
      <c r="S61" t="str">
        <f>[1]base!C396</f>
        <v>VMT</v>
      </c>
      <c r="U61" t="s">
        <v>246</v>
      </c>
    </row>
    <row r="62" spans="1:21" x14ac:dyDescent="0.25">
      <c r="A62" t="str">
        <f>CONCATENATE([1]base!D397,"/",[1]base!H397)</f>
        <v>GUERRE/WERSCHINE</v>
      </c>
      <c r="B62" t="str">
        <f>CONCATENATE([1]base!E397,"/",[1]base!I397)</f>
        <v>Arthur/Camille</v>
      </c>
      <c r="J62" t="str">
        <f>IF([1]base!L397="Masculine","M",IF([1]base!L397="Féminine","F","X"))</f>
        <v>M</v>
      </c>
      <c r="K62">
        <f>[1]base!A397</f>
        <v>369</v>
      </c>
      <c r="L62" t="s">
        <v>247</v>
      </c>
      <c r="N62">
        <f>MIN([1]base!G397,[1]base!K397)</f>
        <v>2009</v>
      </c>
      <c r="P62" t="str">
        <f>[1]base!N397</f>
        <v>Pupille</v>
      </c>
      <c r="S62" t="str">
        <f>[1]base!C397</f>
        <v>VMT</v>
      </c>
      <c r="U62" t="s">
        <v>246</v>
      </c>
    </row>
    <row r="63" spans="1:21" x14ac:dyDescent="0.25">
      <c r="A63" t="str">
        <f>CONCATENATE([1]base!D398,"/",[1]base!H398)</f>
        <v>BLIN/SESBOUE</v>
      </c>
      <c r="B63" t="str">
        <f>CONCATENATE([1]base!E398,"/",[1]base!I398)</f>
        <v>Selyan/TIMOTHE</v>
      </c>
      <c r="J63" t="str">
        <f>IF([1]base!L398="Masculine","M",IF([1]base!L398="Féminine","F","X"))</f>
        <v>M</v>
      </c>
      <c r="K63">
        <f>[1]base!A398</f>
        <v>370</v>
      </c>
      <c r="L63" t="s">
        <v>247</v>
      </c>
      <c r="N63">
        <f>MIN([1]base!G398,[1]base!K398)</f>
        <v>2009</v>
      </c>
      <c r="P63" t="str">
        <f>[1]base!N398</f>
        <v>Pupille</v>
      </c>
      <c r="S63" t="str">
        <f>[1]base!C398</f>
        <v>VMT</v>
      </c>
      <c r="U63" t="s">
        <v>246</v>
      </c>
    </row>
    <row r="64" spans="1:21" x14ac:dyDescent="0.25">
      <c r="A64" t="str">
        <f>CONCATENATE([1]base!D399,"/",[1]base!H399)</f>
        <v>DIMIAN/HAEVERMANS</v>
      </c>
      <c r="B64" t="str">
        <f>CONCATENATE([1]base!E399,"/",[1]base!I399)</f>
        <v>Louis/Arthur</v>
      </c>
      <c r="J64" t="str">
        <f>IF([1]base!L399="Masculine","M",IF([1]base!L399="Féminine","F","X"))</f>
        <v>M</v>
      </c>
      <c r="K64">
        <f>[1]base!A399</f>
        <v>371</v>
      </c>
      <c r="L64" t="s">
        <v>247</v>
      </c>
      <c r="N64">
        <f>MIN([1]base!G399,[1]base!K399)</f>
        <v>2009</v>
      </c>
      <c r="P64" t="str">
        <f>[1]base!N399</f>
        <v>Pupille</v>
      </c>
      <c r="S64" t="str">
        <f>[1]base!C399</f>
        <v>VMT</v>
      </c>
      <c r="U64" t="s">
        <v>246</v>
      </c>
    </row>
    <row r="65" spans="1:21" x14ac:dyDescent="0.25">
      <c r="A65" t="str">
        <f>CONCATENATE([1]base!D400,"/",[1]base!H400)</f>
        <v>ATTIAS/</v>
      </c>
      <c r="B65" t="str">
        <f>CONCATENATE([1]base!E400,"/",[1]base!I400)</f>
        <v>Clément/</v>
      </c>
      <c r="J65" t="str">
        <f>IF([1]base!L400="Masculine","M",IF([1]base!L400="Féminine","F","X"))</f>
        <v>M</v>
      </c>
      <c r="K65">
        <f>[1]base!A400</f>
        <v>372</v>
      </c>
      <c r="L65" t="s">
        <v>247</v>
      </c>
      <c r="N65">
        <f>MIN([1]base!G400,[1]base!K400)</f>
        <v>2009</v>
      </c>
      <c r="P65" t="str">
        <f>[1]base!N400</f>
        <v>Pupille</v>
      </c>
      <c r="S65" t="str">
        <f>[1]base!C400</f>
        <v>VMT</v>
      </c>
      <c r="U65" t="s">
        <v>246</v>
      </c>
    </row>
    <row r="66" spans="1:21" x14ac:dyDescent="0.25">
      <c r="A66" t="str">
        <f>CONCATENATE([1]base!D344,"/",[1]base!H344)</f>
        <v>Rigon/Ernouf</v>
      </c>
      <c r="B66" t="str">
        <f>CONCATENATE([1]base!E344,"/",[1]base!I344)</f>
        <v>Charlotte/Laura</v>
      </c>
      <c r="J66" t="str">
        <f>IF([1]base!L344="Masculine","M",IF([1]base!L344="Féminine","F","X"))</f>
        <v>F</v>
      </c>
      <c r="K66">
        <f>[1]base!A344</f>
        <v>373</v>
      </c>
      <c r="L66" t="s">
        <v>248</v>
      </c>
      <c r="N66">
        <f>MIN([1]base!G344,[1]base!K344)</f>
        <v>2010</v>
      </c>
      <c r="P66" t="str">
        <f>[1]base!N344</f>
        <v>Pupille</v>
      </c>
      <c r="S66" t="str">
        <f>[1]base!C344</f>
        <v>EC Sartrouville</v>
      </c>
      <c r="U66" t="s">
        <v>246</v>
      </c>
    </row>
    <row r="67" spans="1:21" x14ac:dyDescent="0.25">
      <c r="A67" t="str">
        <f>CONCATENATE([1]base!D345,"/",[1]base!H345)</f>
        <v>Rauline/Soler</v>
      </c>
      <c r="B67" t="str">
        <f>CONCATENATE([1]base!E345,"/",[1]base!I345)</f>
        <v>Marco/Maxence</v>
      </c>
      <c r="J67" t="str">
        <f>IF([1]base!L345="Masculine","M",IF([1]base!L345="Féminine","F","X"))</f>
        <v>M</v>
      </c>
      <c r="K67">
        <f>[1]base!A345</f>
        <v>374</v>
      </c>
      <c r="L67" t="s">
        <v>247</v>
      </c>
      <c r="N67">
        <f>MIN([1]base!G345,[1]base!K345)</f>
        <v>2010</v>
      </c>
      <c r="P67" t="str">
        <f>[1]base!N345</f>
        <v>Pupille</v>
      </c>
      <c r="S67" t="str">
        <f>[1]base!C345</f>
        <v>EC Sartrouville</v>
      </c>
      <c r="U67" t="s">
        <v>246</v>
      </c>
    </row>
    <row r="68" spans="1:21" x14ac:dyDescent="0.25">
      <c r="A68" t="str">
        <f>CONCATENATE([1]base!D346,"/",[1]base!H346)</f>
        <v>Berry/Kuhn</v>
      </c>
      <c r="B68" t="str">
        <f>CONCATENATE([1]base!E346,"/",[1]base!I346)</f>
        <v>Oliver/Silas</v>
      </c>
      <c r="J68" t="str">
        <f>IF([1]base!L346="Masculine","M",IF([1]base!L346="Féminine","F","X"))</f>
        <v>M</v>
      </c>
      <c r="K68">
        <f>[1]base!A346</f>
        <v>375</v>
      </c>
      <c r="L68" t="s">
        <v>247</v>
      </c>
      <c r="N68">
        <f>MIN([1]base!G346,[1]base!K346)</f>
        <v>2009</v>
      </c>
      <c r="P68" t="str">
        <f>[1]base!N346</f>
        <v>Pupille</v>
      </c>
      <c r="S68" t="str">
        <f>[1]base!C346</f>
        <v>EC Sartrouville</v>
      </c>
      <c r="U68" t="s">
        <v>246</v>
      </c>
    </row>
    <row r="69" spans="1:21" x14ac:dyDescent="0.25">
      <c r="A69" t="str">
        <f>CONCATENATE([1]base!D347,"/",[1]base!H347)</f>
        <v xml:space="preserve">Bossard/Descroix </v>
      </c>
      <c r="B69" t="str">
        <f>CONCATENATE([1]base!E347,"/",[1]base!I347)</f>
        <v>Violette/Prudence</v>
      </c>
      <c r="J69" t="str">
        <f>IF([1]base!L347="Masculine","M",IF([1]base!L347="Féminine","F","X"))</f>
        <v>F</v>
      </c>
      <c r="K69">
        <f>[1]base!A347</f>
        <v>376</v>
      </c>
      <c r="L69" t="s">
        <v>248</v>
      </c>
      <c r="N69">
        <f>MIN([1]base!G347,[1]base!K347)</f>
        <v>2009</v>
      </c>
      <c r="P69" t="str">
        <f>[1]base!N347</f>
        <v>Pupille</v>
      </c>
      <c r="S69" t="str">
        <f>[1]base!C347</f>
        <v>EC Sartrouville</v>
      </c>
      <c r="U69" t="s">
        <v>246</v>
      </c>
    </row>
    <row r="70" spans="1:21" x14ac:dyDescent="0.25">
      <c r="A70" t="str">
        <f>CONCATENATE([1]base!D348,"/",[1]base!H348)</f>
        <v>Khaled/Huck</v>
      </c>
      <c r="B70" t="str">
        <f>CONCATENATE([1]base!E348,"/",[1]base!I348)</f>
        <v>Younes/Alexis</v>
      </c>
      <c r="J70" t="str">
        <f>IF([1]base!L348="Masculine","M",IF([1]base!L348="Féminine","F","X"))</f>
        <v>M</v>
      </c>
      <c r="K70">
        <f>[1]base!A348</f>
        <v>377</v>
      </c>
      <c r="L70" t="s">
        <v>247</v>
      </c>
      <c r="N70">
        <f>MIN([1]base!G348,[1]base!K348)</f>
        <v>2009</v>
      </c>
      <c r="P70" t="str">
        <f>[1]base!N348</f>
        <v>Pupille</v>
      </c>
      <c r="S70" t="str">
        <f>[1]base!C348</f>
        <v>EC Sartrouville</v>
      </c>
      <c r="U70" t="s">
        <v>246</v>
      </c>
    </row>
    <row r="71" spans="1:21" x14ac:dyDescent="0.25">
      <c r="A71" t="str">
        <f>CONCATENATE([1]base!D334,"/",[1]base!H334)</f>
        <v>TIMELLI/LEVEAU</v>
      </c>
      <c r="B71" t="str">
        <f>CONCATENATE([1]base!E334,"/",[1]base!I334)</f>
        <v>Ines/Ethel</v>
      </c>
      <c r="J71" t="str">
        <f>IF([1]base!L334="Masculine","M",IF([1]base!L334="Féminine","F","X"))</f>
        <v>F</v>
      </c>
      <c r="K71">
        <f>[1]base!A334</f>
        <v>378</v>
      </c>
      <c r="L71" t="s">
        <v>248</v>
      </c>
      <c r="N71">
        <f>MIN([1]base!G334,[1]base!K334)</f>
        <v>2010</v>
      </c>
      <c r="P71" t="str">
        <f>[1]base!N334</f>
        <v>Pupille</v>
      </c>
      <c r="S71" t="str">
        <f>[1]base!C334</f>
        <v>Champigny Triathlon</v>
      </c>
      <c r="U71" t="s">
        <v>246</v>
      </c>
    </row>
    <row r="72" spans="1:21" x14ac:dyDescent="0.25">
      <c r="A72" t="str">
        <f>CONCATENATE([1]base!D335,"/",[1]base!H335)</f>
        <v>ROUSSILLE/Driouch</v>
      </c>
      <c r="B72" t="str">
        <f>CONCATENATE([1]base!E335,"/",[1]base!I335)</f>
        <v>Clémence/Elya</v>
      </c>
      <c r="J72" t="str">
        <f>IF([1]base!L335="Masculine","M",IF([1]base!L335="Féminine","F","X"))</f>
        <v>F</v>
      </c>
      <c r="K72">
        <f>[1]base!A335</f>
        <v>379</v>
      </c>
      <c r="L72" t="s">
        <v>248</v>
      </c>
      <c r="N72">
        <f>MIN([1]base!G335,[1]base!K335)</f>
        <v>2009</v>
      </c>
      <c r="P72" t="str">
        <f>[1]base!N335</f>
        <v>Pupille</v>
      </c>
      <c r="S72" t="str">
        <f>[1]base!C335</f>
        <v>Champigny Triathlon</v>
      </c>
      <c r="U72" t="s">
        <v>246</v>
      </c>
    </row>
    <row r="73" spans="1:21" x14ac:dyDescent="0.25">
      <c r="A73" t="str">
        <f>CONCATENATE([1]base!D336,"/",[1]base!H336)</f>
        <v>FAUDOIS/GILSON</v>
      </c>
      <c r="B73" t="str">
        <f>CONCATENATE([1]base!E336,"/",[1]base!I336)</f>
        <v>Ambre/Tessa</v>
      </c>
      <c r="J73" t="str">
        <f>IF([1]base!L336="Masculine","M",IF([1]base!L336="Féminine","F","X"))</f>
        <v>F</v>
      </c>
      <c r="K73">
        <f>[1]base!A336</f>
        <v>380</v>
      </c>
      <c r="L73" t="s">
        <v>248</v>
      </c>
      <c r="N73">
        <f>MIN([1]base!G336,[1]base!K336)</f>
        <v>2009</v>
      </c>
      <c r="P73" t="str">
        <f>[1]base!N336</f>
        <v>Pupille</v>
      </c>
      <c r="S73" t="str">
        <f>[1]base!C336</f>
        <v>Champigny Triathlon</v>
      </c>
      <c r="U73" t="s">
        <v>246</v>
      </c>
    </row>
    <row r="74" spans="1:21" x14ac:dyDescent="0.25">
      <c r="A74" t="str">
        <f>CONCATENATE([1]base!D337,"/",[1]base!H337)</f>
        <v>Zambon/Bénis</v>
      </c>
      <c r="B74" t="str">
        <f>CONCATENATE([1]base!E337,"/",[1]base!I337)</f>
        <v>Victor/Victor</v>
      </c>
      <c r="J74" t="str">
        <f>IF([1]base!L337="Masculine","M",IF([1]base!L337="Féminine","F","X"))</f>
        <v>M</v>
      </c>
      <c r="K74">
        <f>[1]base!A337</f>
        <v>381</v>
      </c>
      <c r="L74" t="s">
        <v>247</v>
      </c>
      <c r="N74">
        <f>MIN([1]base!G337,[1]base!K337)</f>
        <v>2009</v>
      </c>
      <c r="P74" t="str">
        <f>[1]base!N337</f>
        <v>Pupille</v>
      </c>
      <c r="S74" t="str">
        <f>[1]base!C337</f>
        <v>Champigny Triathlon</v>
      </c>
      <c r="U74" t="s">
        <v>246</v>
      </c>
    </row>
    <row r="75" spans="1:21" x14ac:dyDescent="0.25">
      <c r="A75" t="str">
        <f>CONCATENATE([1]base!D342,"/",[1]base!H342)</f>
        <v>Boudras/PHAM</v>
      </c>
      <c r="B75" t="str">
        <f>CONCATENATE([1]base!E342,"/",[1]base!I342)</f>
        <v>Lucas/Buu Tom</v>
      </c>
      <c r="J75" t="str">
        <f>IF([1]base!L342="Masculine","M",IF([1]base!L342="Féminine","F","X"))</f>
        <v>M</v>
      </c>
      <c r="K75">
        <f>[1]base!A342</f>
        <v>382</v>
      </c>
      <c r="L75" t="s">
        <v>247</v>
      </c>
      <c r="N75">
        <f>MIN([1]base!G342,[1]base!K342)</f>
        <v>2009</v>
      </c>
      <c r="P75" t="str">
        <f>[1]base!N342</f>
        <v>Pupille</v>
      </c>
      <c r="S75" t="str">
        <f>[1]base!C342</f>
        <v>Courbevoie Triathlon</v>
      </c>
      <c r="U75" t="s">
        <v>246</v>
      </c>
    </row>
    <row r="76" spans="1:21" x14ac:dyDescent="0.25">
      <c r="A76" t="str">
        <f>CONCATENATE([1]base!D343,"/",[1]base!H343)</f>
        <v>De Lamberterie/Rondeau Arrighi</v>
      </c>
      <c r="B76" t="str">
        <f>CONCATENATE([1]base!E343,"/",[1]base!I343)</f>
        <v>Adrien/Maxence</v>
      </c>
      <c r="J76" t="str">
        <f>IF([1]base!L343="Masculine","M",IF([1]base!L343="Féminine","F","X"))</f>
        <v>M</v>
      </c>
      <c r="K76">
        <f>[1]base!A343</f>
        <v>383</v>
      </c>
      <c r="L76" t="s">
        <v>247</v>
      </c>
      <c r="N76">
        <f>MIN([1]base!G343,[1]base!K343)</f>
        <v>2010</v>
      </c>
      <c r="P76" t="str">
        <f>[1]base!N343</f>
        <v>Pupille</v>
      </c>
      <c r="S76" t="str">
        <f>[1]base!C343</f>
        <v>Courbevoie Triathlon</v>
      </c>
      <c r="U76" t="s">
        <v>246</v>
      </c>
    </row>
    <row r="77" spans="1:21" x14ac:dyDescent="0.25">
      <c r="A77" t="str">
        <f>CONCATENATE([1]base!D350,"/",[1]base!H350)</f>
        <v>Fenichel/Pleynet Lab</v>
      </c>
      <c r="B77" t="str">
        <f>CONCATENATE([1]base!E350,"/",[1]base!I350)</f>
        <v>Elliott/Romane</v>
      </c>
      <c r="J77" t="str">
        <f>IF([1]base!L350="Masculine","M",IF([1]base!L350="Féminine","F","X"))</f>
        <v>M</v>
      </c>
      <c r="K77">
        <f>[1]base!A350</f>
        <v>384</v>
      </c>
      <c r="L77" t="s">
        <v>247</v>
      </c>
      <c r="N77">
        <f>MIN([1]base!G350,[1]base!K350)</f>
        <v>2009</v>
      </c>
      <c r="P77" t="str">
        <f>[1]base!N350</f>
        <v>Pupille</v>
      </c>
      <c r="S77" t="str">
        <f>[1]base!C350</f>
        <v>Issy Triathlon</v>
      </c>
      <c r="U77" t="s">
        <v>246</v>
      </c>
    </row>
    <row r="78" spans="1:21" x14ac:dyDescent="0.25">
      <c r="A78" t="str">
        <f>CONCATENATE([1]base!D351,"/",[1]base!H351)</f>
        <v>Dumas/Langlet</v>
      </c>
      <c r="B78" t="str">
        <f>CONCATENATE([1]base!E351,"/",[1]base!I351)</f>
        <v>Chloé/Emeline</v>
      </c>
      <c r="J78" t="str">
        <f>IF([1]base!L351="Masculine","M",IF([1]base!L351="Féminine","F","X"))</f>
        <v>F</v>
      </c>
      <c r="K78">
        <f>[1]base!A351</f>
        <v>385</v>
      </c>
      <c r="L78" t="s">
        <v>248</v>
      </c>
      <c r="N78">
        <f>MIN([1]base!G351,[1]base!K351)</f>
        <v>2009</v>
      </c>
      <c r="P78" t="str">
        <f>[1]base!N351</f>
        <v>Pupille</v>
      </c>
      <c r="S78" t="str">
        <f>[1]base!C351</f>
        <v>Issy Triathlon</v>
      </c>
      <c r="U78" t="s">
        <v>246</v>
      </c>
    </row>
    <row r="79" spans="1:21" x14ac:dyDescent="0.25">
      <c r="A79" t="str">
        <f>CONCATENATE([1]base!D352,"/",[1]base!H352)</f>
        <v>Marie/Guibert</v>
      </c>
      <c r="B79" t="str">
        <f>CONCATENATE([1]base!E352,"/",[1]base!I352)</f>
        <v>Alexis/Clement</v>
      </c>
      <c r="J79" t="str">
        <f>IF([1]base!L352="Masculine","M",IF([1]base!L352="Féminine","F","X"))</f>
        <v>M</v>
      </c>
      <c r="K79">
        <f>[1]base!A352</f>
        <v>386</v>
      </c>
      <c r="L79" t="s">
        <v>247</v>
      </c>
      <c r="N79">
        <f>MIN([1]base!G352,[1]base!K352)</f>
        <v>2010</v>
      </c>
      <c r="P79" t="str">
        <f>[1]base!N352</f>
        <v>Pupille</v>
      </c>
      <c r="S79" t="str">
        <f>[1]base!C352</f>
        <v>Issy Triathlon</v>
      </c>
      <c r="U79" t="s">
        <v>246</v>
      </c>
    </row>
    <row r="80" spans="1:21" x14ac:dyDescent="0.25">
      <c r="A80" t="str">
        <f>CONCATENATE([1]base!D353,"/",[1]base!H353)</f>
        <v>Serrano/Stephan</v>
      </c>
      <c r="B80" t="str">
        <f>CONCATENATE([1]base!E353,"/",[1]base!I353)</f>
        <v>Alice/Louise</v>
      </c>
      <c r="J80" t="str">
        <f>IF([1]base!L353="Masculine","M",IF([1]base!L353="Féminine","F","X"))</f>
        <v>F</v>
      </c>
      <c r="K80">
        <f>[1]base!A353</f>
        <v>387</v>
      </c>
      <c r="L80" t="s">
        <v>248</v>
      </c>
      <c r="N80">
        <f>MIN([1]base!G353,[1]base!K353)</f>
        <v>2010</v>
      </c>
      <c r="P80" t="str">
        <f>[1]base!N353</f>
        <v>Pupille</v>
      </c>
      <c r="S80" t="str">
        <f>[1]base!C353</f>
        <v>Issy Triathlon</v>
      </c>
      <c r="U80" t="s">
        <v>246</v>
      </c>
    </row>
    <row r="81" spans="1:21" x14ac:dyDescent="0.25">
      <c r="A81" t="str">
        <f>CONCATENATE([1]base!D354,"/",[1]base!H354)</f>
        <v>Da Silva Correia/Segard</v>
      </c>
      <c r="B81" t="str">
        <f>CONCATENATE([1]base!E354,"/",[1]base!I354)</f>
        <v>Baptiste/Géraud</v>
      </c>
      <c r="J81" t="str">
        <f>IF([1]base!L354="Masculine","M",IF([1]base!L354="Féminine","F","X"))</f>
        <v>M</v>
      </c>
      <c r="K81">
        <f>[1]base!A354</f>
        <v>388</v>
      </c>
      <c r="L81" t="s">
        <v>247</v>
      </c>
      <c r="N81">
        <f>MIN([1]base!G354,[1]base!K354)</f>
        <v>2009</v>
      </c>
      <c r="P81" t="str">
        <f>[1]base!N354</f>
        <v>Pupille</v>
      </c>
      <c r="S81" t="str">
        <f>[1]base!C354</f>
        <v>Issy Triathlon</v>
      </c>
      <c r="U81" t="s">
        <v>246</v>
      </c>
    </row>
    <row r="82" spans="1:21" x14ac:dyDescent="0.25">
      <c r="A82" t="str">
        <f>CONCATENATE([1]base!D317,"/",[1]base!H317)</f>
        <v>MAENHAUT/DOUET</v>
      </c>
      <c r="B82" t="str">
        <f>CONCATENATE([1]base!E317,"/",[1]base!I317)</f>
        <v>Alex/Maxence</v>
      </c>
      <c r="J82" t="str">
        <f>IF([1]base!L317="Masculine","M",IF([1]base!L317="Féminine","F","X"))</f>
        <v>M</v>
      </c>
      <c r="K82">
        <f>[1]base!A317</f>
        <v>389</v>
      </c>
      <c r="L82" t="s">
        <v>247</v>
      </c>
      <c r="N82">
        <f>MIN([1]base!G317,[1]base!K317)</f>
        <v>2009</v>
      </c>
      <c r="P82" t="str">
        <f>[1]base!N317</f>
        <v>Pupille</v>
      </c>
      <c r="S82" t="str">
        <f>[1]base!C317</f>
        <v>ACBB Triathlon</v>
      </c>
      <c r="U82" t="s">
        <v>246</v>
      </c>
    </row>
    <row r="83" spans="1:21" x14ac:dyDescent="0.25">
      <c r="A83" t="str">
        <f>CONCATENATE([1]base!D318,"/",[1]base!H318)</f>
        <v>DOUDECHE/ANANI</v>
      </c>
      <c r="B83" t="str">
        <f>CONCATENATE([1]base!E318,"/",[1]base!I318)</f>
        <v>Neila/Louna</v>
      </c>
      <c r="J83" t="str">
        <f>IF([1]base!L318="Masculine","M",IF([1]base!L318="Féminine","F","X"))</f>
        <v>F</v>
      </c>
      <c r="K83">
        <f>[1]base!A318</f>
        <v>390</v>
      </c>
      <c r="L83" t="s">
        <v>248</v>
      </c>
      <c r="N83">
        <f>MIN([1]base!G318,[1]base!K318)</f>
        <v>2010</v>
      </c>
      <c r="P83" t="str">
        <f>[1]base!N318</f>
        <v>Pupille</v>
      </c>
      <c r="S83" t="str">
        <f>[1]base!C318</f>
        <v>ACBB Triathlon</v>
      </c>
      <c r="U83" t="s">
        <v>246</v>
      </c>
    </row>
    <row r="84" spans="1:21" x14ac:dyDescent="0.25">
      <c r="A84" t="str">
        <f>CONCATENATE([1]base!D319,"/",[1]base!H319)</f>
        <v>TOUZOT/DOUDECHE</v>
      </c>
      <c r="B84" t="str">
        <f>CONCATENATE([1]base!E319,"/",[1]base!I319)</f>
        <v>Célia/Ranya</v>
      </c>
      <c r="J84" t="str">
        <f>IF([1]base!L319="Masculine","M",IF([1]base!L319="Féminine","F","X"))</f>
        <v>F</v>
      </c>
      <c r="K84">
        <f>[1]base!A319</f>
        <v>391</v>
      </c>
      <c r="L84" t="s">
        <v>248</v>
      </c>
      <c r="N84">
        <f>MIN([1]base!G319,[1]base!K319)</f>
        <v>2009</v>
      </c>
      <c r="P84" t="str">
        <f>[1]base!N319</f>
        <v>Pupille</v>
      </c>
      <c r="S84" t="str">
        <f>[1]base!C319</f>
        <v>ACBB Triathlon</v>
      </c>
      <c r="U84" t="s">
        <v>246</v>
      </c>
    </row>
    <row r="85" spans="1:21" x14ac:dyDescent="0.25">
      <c r="A85" t="str">
        <f>CONCATENATE([1]base!D320,"/",[1]base!H320)</f>
        <v>FEYS/ROBATEL</v>
      </c>
      <c r="B85" t="str">
        <f>CONCATENATE([1]base!E320,"/",[1]base!I320)</f>
        <v>Héloise/Valentine</v>
      </c>
      <c r="J85" t="str">
        <f>IF([1]base!L320="Masculine","M",IF([1]base!L320="Féminine","F","X"))</f>
        <v>F</v>
      </c>
      <c r="K85">
        <f>[1]base!A320</f>
        <v>392</v>
      </c>
      <c r="L85" t="s">
        <v>248</v>
      </c>
      <c r="N85">
        <f>MIN([1]base!G320,[1]base!K320)</f>
        <v>2010</v>
      </c>
      <c r="P85" t="str">
        <f>[1]base!N320</f>
        <v>Pupille</v>
      </c>
      <c r="S85" t="str">
        <f>[1]base!C320</f>
        <v>ACBB Triathlon</v>
      </c>
      <c r="U85" t="s">
        <v>246</v>
      </c>
    </row>
    <row r="86" spans="1:21" x14ac:dyDescent="0.25">
      <c r="A86" t="str">
        <f>CONCATENATE([1]base!D321,"/",[1]base!H321)</f>
        <v>ODIETTE/DEVAUX</v>
      </c>
      <c r="B86" t="str">
        <f>CONCATENATE([1]base!E321,"/",[1]base!I321)</f>
        <v>Baptiste/Louis</v>
      </c>
      <c r="J86" t="str">
        <f>IF([1]base!L321="Masculine","M",IF([1]base!L321="Féminine","F","X"))</f>
        <v>M</v>
      </c>
      <c r="K86">
        <f>[1]base!A321</f>
        <v>393</v>
      </c>
      <c r="L86" t="s">
        <v>247</v>
      </c>
      <c r="N86">
        <f>MIN([1]base!G321,[1]base!K321)</f>
        <v>2009</v>
      </c>
      <c r="P86" t="str">
        <f>[1]base!N321</f>
        <v>Pupille</v>
      </c>
      <c r="S86" t="str">
        <f>[1]base!C321</f>
        <v>ACBB Triathlon</v>
      </c>
      <c r="U86" t="s">
        <v>246</v>
      </c>
    </row>
    <row r="87" spans="1:21" x14ac:dyDescent="0.25">
      <c r="A87" t="str">
        <f>CONCATENATE([1]base!D322,"/",[1]base!H322)</f>
        <v>DORROUZ/GRIFFIT</v>
      </c>
      <c r="B87" t="str">
        <f>CONCATENATE([1]base!E322,"/",[1]base!I322)</f>
        <v>Amine/Jonah</v>
      </c>
      <c r="J87" t="str">
        <f>IF([1]base!L322="Masculine","M",IF([1]base!L322="Féminine","F","X"))</f>
        <v>M</v>
      </c>
      <c r="K87">
        <f>[1]base!A322</f>
        <v>394</v>
      </c>
      <c r="L87" t="s">
        <v>247</v>
      </c>
      <c r="N87">
        <f>MIN([1]base!G322,[1]base!K322)</f>
        <v>2009</v>
      </c>
      <c r="P87" t="str">
        <f>[1]base!N322</f>
        <v>Pupille</v>
      </c>
      <c r="S87" t="str">
        <f>[1]base!C322</f>
        <v>ACBB Triathlon</v>
      </c>
      <c r="U87" t="s">
        <v>246</v>
      </c>
    </row>
    <row r="88" spans="1:21" x14ac:dyDescent="0.25">
      <c r="A88" t="str">
        <f>CONCATENATE([1]base!D323,"/",[1]base!H323)</f>
        <v>BRUNEAU/CONTET</v>
      </c>
      <c r="B88" t="str">
        <f>CONCATENATE([1]base!E323,"/",[1]base!I323)</f>
        <v>Manon/Roxane</v>
      </c>
      <c r="J88" t="str">
        <f>IF([1]base!L323="Masculine","M",IF([1]base!L323="Féminine","F","X"))</f>
        <v>F</v>
      </c>
      <c r="K88">
        <f>[1]base!A323</f>
        <v>395</v>
      </c>
      <c r="L88" t="s">
        <v>248</v>
      </c>
      <c r="N88">
        <f>MIN([1]base!G323,[1]base!K323)</f>
        <v>2009</v>
      </c>
      <c r="P88" t="str">
        <f>[1]base!N323</f>
        <v>Pupille</v>
      </c>
      <c r="S88" t="str">
        <f>[1]base!C323</f>
        <v>ACBB Triathlon</v>
      </c>
      <c r="U88" t="s">
        <v>246</v>
      </c>
    </row>
    <row r="89" spans="1:21" x14ac:dyDescent="0.25">
      <c r="A89" t="str">
        <f>CONCATENATE([1]base!D324,"/",[1]base!H324)</f>
        <v>CHEVALIER/AYACHE</v>
      </c>
      <c r="B89" t="str">
        <f>CONCATENATE([1]base!E324,"/",[1]base!I324)</f>
        <v>Paul/Fouad</v>
      </c>
      <c r="J89" t="str">
        <f>IF([1]base!L324="Masculine","M",IF([1]base!L324="Féminine","F","X"))</f>
        <v>M</v>
      </c>
      <c r="K89">
        <f>[1]base!A324</f>
        <v>396</v>
      </c>
      <c r="L89" t="s">
        <v>247</v>
      </c>
      <c r="N89">
        <f>MIN([1]base!G324,[1]base!K324)</f>
        <v>2010</v>
      </c>
      <c r="P89" t="str">
        <f>[1]base!N324</f>
        <v>Pupille</v>
      </c>
      <c r="S89" t="str">
        <f>[1]base!C324</f>
        <v>ACBB Triathlon</v>
      </c>
      <c r="U89" t="s">
        <v>246</v>
      </c>
    </row>
    <row r="90" spans="1:21" x14ac:dyDescent="0.25">
      <c r="A90" t="str">
        <f>CONCATENATE([1]base!D349,"/",[1]base!H349)</f>
        <v>PEREIRA/GEFFROY</v>
      </c>
      <c r="B90" t="str">
        <f>CONCATENATE([1]base!E349,"/",[1]base!I349)</f>
        <v>ELYES/MERLIN</v>
      </c>
      <c r="J90" t="str">
        <f>IF([1]base!L349="Masculine","M",IF([1]base!L349="Féminine","F","X"))</f>
        <v>M</v>
      </c>
      <c r="K90">
        <f>[1]base!A349</f>
        <v>397</v>
      </c>
      <c r="L90" t="s">
        <v>247</v>
      </c>
      <c r="N90">
        <f>MIN([1]base!G349,[1]base!K349)</f>
        <v>2009</v>
      </c>
      <c r="P90" t="str">
        <f>[1]base!N349</f>
        <v>Pupille</v>
      </c>
      <c r="S90" t="str">
        <f>[1]base!C349</f>
        <v>ENVY</v>
      </c>
      <c r="U90" t="s">
        <v>246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Resultats_Course5a_Pupilles_V2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Nguetse Kana, Serge (Nokia - FR/Paris-Saclay)</dc:creator>
  <cp:lastModifiedBy>KLIPFEL Gilles</cp:lastModifiedBy>
  <cp:lastPrinted>2019-11-24T12:34:16Z</cp:lastPrinted>
  <dcterms:created xsi:type="dcterms:W3CDTF">2019-11-24T12:26:14Z</dcterms:created>
  <dcterms:modified xsi:type="dcterms:W3CDTF">2019-11-29T14:47:31Z</dcterms:modified>
</cp:coreProperties>
</file>